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AppData\Local\Microsoft\Windows\INetCache\Content.Outlook\Z6PH8Z5Z\"/>
    </mc:Choice>
  </mc:AlternateContent>
  <bookViews>
    <workbookView xWindow="0" yWindow="0" windowWidth="19200" windowHeight="6260"/>
  </bookViews>
  <sheets>
    <sheet name="Tender Sheet-803" sheetId="1" r:id="rId1"/>
  </sheets>
  <definedNames>
    <definedName name="_xlnm._FilterDatabase" localSheetId="0" hidden="1">'Tender Sheet-803'!$A$6:$T$46</definedName>
    <definedName name="_xlnm.Print_Area" localSheetId="0">'Tender Sheet-803'!$A$1:$N$48</definedName>
    <definedName name="_xlnm.Print_Titles" localSheetId="0">'Tender Sheet-803'!$1:$6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M8" i="1"/>
  <c r="A8" i="1"/>
  <c r="M7" i="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A ONE SALASAR
l</t>
        </r>
      </text>
    </comment>
  </commentList>
</comments>
</file>

<file path=xl/sharedStrings.xml><?xml version="1.0" encoding="utf-8"?>
<sst xmlns="http://schemas.openxmlformats.org/spreadsheetml/2006/main" count="165" uniqueCount="99">
  <si>
    <t>TENDER NO. MSIL/SVR/ Tender/803</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</si>
  <si>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</si>
  <si>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</si>
  <si>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24-May-21</t>
    </r>
    <r>
      <rPr>
        <b/>
        <sz val="16"/>
        <rFont val="Tahoma"/>
        <family val="2"/>
      </rPr>
      <t xml:space="preserve"> BETWEEN 1000 HRS TO 1300 HRS.
E BIDDING AUCTION DATE AND TIME  :- </t>
    </r>
    <r>
      <rPr>
        <b/>
        <sz val="16"/>
        <color rgb="FFFF0000"/>
        <rFont val="Tahoma"/>
        <family val="2"/>
      </rPr>
      <t>25-May-21</t>
    </r>
    <r>
      <rPr>
        <b/>
        <sz val="16"/>
        <rFont val="Tahoma"/>
        <family val="2"/>
      </rPr>
      <t xml:space="preserve"> AT 0930 HRS Onwards</t>
    </r>
  </si>
  <si>
    <t>Sl. No.</t>
  </si>
  <si>
    <t>Proposed
Validity (Month)</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</si>
  <si>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</si>
  <si>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</si>
  <si>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</si>
  <si>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</si>
  <si>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</si>
  <si>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</si>
  <si>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</si>
  <si>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</si>
  <si>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</si>
  <si>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</si>
  <si>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</si>
  <si>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</si>
  <si>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</si>
  <si>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AC01-N</t>
  </si>
  <si>
    <t>Mix Scrap of Aluminum Casting Component with Iron Attachment</t>
  </si>
  <si>
    <t>KG</t>
  </si>
  <si>
    <t>Weekly</t>
  </si>
  <si>
    <t>EC-02</t>
  </si>
  <si>
    <t xml:space="preserve">Mix Scrap of rejected Aluminum Electrical Cables </t>
  </si>
  <si>
    <t>SAL01-N</t>
  </si>
  <si>
    <t>Mix Scrap of Non Ferrous (Alumi. Sheets/Vessels etc) with Iron Attachment</t>
  </si>
  <si>
    <t>Fortnightly</t>
  </si>
  <si>
    <t>AS01</t>
  </si>
  <si>
    <t>Scrap  Iron &amp; Steel (Assorted Steel).</t>
  </si>
  <si>
    <t>Daily</t>
  </si>
  <si>
    <t>AS01M</t>
  </si>
  <si>
    <t>Scrap  Iron &amp; Steel (Assorted Steel)</t>
  </si>
  <si>
    <t>MSC1</t>
  </si>
  <si>
    <t xml:space="preserve">Scrap of Iron &amp; Steel (MS box container) </t>
  </si>
  <si>
    <t>Within 2 days after lifting intimation</t>
  </si>
  <si>
    <t>BS01</t>
  </si>
  <si>
    <t>Scrap  Iron &amp; Steel (MS box strpg/angl/suprt etc)</t>
  </si>
  <si>
    <t>SP01</t>
  </si>
  <si>
    <t>Scrap of Iron &amp; Steel (Sheet Pkg Cover)</t>
  </si>
  <si>
    <t>PP01</t>
  </si>
  <si>
    <t>Scrap iron &amp; steel (muti/dmg painted panel &amp; body)</t>
  </si>
  <si>
    <t>UP01</t>
  </si>
  <si>
    <t>Scrap iron &amp; steel (mutilated / damaged unpainted panels)</t>
  </si>
  <si>
    <t>5/Day</t>
  </si>
  <si>
    <t>SCASROL</t>
  </si>
  <si>
    <t>Scrap of metals mix with Plastic (Castor Wheel / Roller / Pipes / Chairs etc)</t>
  </si>
  <si>
    <t>SCSMA1</t>
  </si>
  <si>
    <t>Scrap of component (starter motor, compressor, alternator etc.)</t>
  </si>
  <si>
    <t>ELC01-N</t>
  </si>
  <si>
    <t>Mixed scrap of used/damage electrical items distributors, Wire rope MCB boxes,FRL rejected computer parts etc, circit breakers from panels, electrical panels.</t>
  </si>
  <si>
    <t>CEEW5</t>
  </si>
  <si>
    <t>Mixed scrap of used/damage Power sockets, Tubelight fitings, chokes, Tubelights etc.</t>
  </si>
  <si>
    <t>EMMC2</t>
  </si>
  <si>
    <t>Scrap of E-waste electrical component</t>
  </si>
  <si>
    <t>EEC-02N</t>
  </si>
  <si>
    <t>Scrap of Electrical copper cables</t>
  </si>
  <si>
    <t>BATALL</t>
  </si>
  <si>
    <t>Scrap/used lead acid  batteries With &amp; W/O Iron cover.</t>
  </si>
  <si>
    <t>HAZB3140TR</t>
  </si>
  <si>
    <t xml:space="preserve">Scrap of Used/Obsolete Tyre All Types &amp; Sizes </t>
  </si>
  <si>
    <t>HAZDS06</t>
  </si>
  <si>
    <t>Scrap of Hazardous Broken Drums / Jars all size &amp; types - with Paint etc.</t>
  </si>
  <si>
    <t>Non Regular</t>
  </si>
  <si>
    <t>Scrap of Used/Obsolete Landline Phone of EMM-M1</t>
  </si>
  <si>
    <t>NO</t>
  </si>
  <si>
    <t>Scrap of Used/Obsolete E-Waste 1 DFT Meter &amp; 1 Conductivity Meter with Accessories of PS1</t>
  </si>
  <si>
    <t>MVWTPOIL798</t>
  </si>
  <si>
    <t>Scrap of Used/Obsolete WTP Waste Oil</t>
  </si>
  <si>
    <t>Ltrs</t>
  </si>
  <si>
    <t>GPCB</t>
  </si>
  <si>
    <t>Scrap of Production Cardboards</t>
  </si>
  <si>
    <t>SPDCBP1-N</t>
  </si>
  <si>
    <t>Scrap of Cardboards</t>
  </si>
  <si>
    <t>MPCB</t>
  </si>
  <si>
    <t>SPDCBP2-N</t>
  </si>
  <si>
    <t>WS02</t>
  </si>
  <si>
    <t>Wood Pallets / Base / Wooden Box Sides / Solid Wood Batons</t>
  </si>
  <si>
    <t>WS02M</t>
  </si>
  <si>
    <t>1100N</t>
  </si>
  <si>
    <t>Scrap Filters (Sheets / Rubber / PVC gloves / Rubber Caps etc.)</t>
  </si>
  <si>
    <t>UAF1</t>
  </si>
  <si>
    <t>Mix Scrap (Airfilter/FelTpad/Rubber/GlassWool Filters)</t>
  </si>
  <si>
    <t>GLASS</t>
  </si>
  <si>
    <t>Used/Scrap Broken Glass</t>
  </si>
  <si>
    <t>GMIWPFC</t>
  </si>
  <si>
    <t>Industrial Waste (Paper Items/File Cover/etc.)</t>
  </si>
  <si>
    <t>SDESICCANT</t>
  </si>
  <si>
    <t>Scrap Of Desiccant</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</si>
  <si>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</si>
  <si>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</si>
  <si>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</si>
  <si>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 xml:space="preserve">For hazardous items </t>
    </r>
    <r>
      <rPr>
        <sz val="16"/>
        <color rgb="FFFF0000"/>
        <rFont val="Tahoma"/>
        <family val="2"/>
      </rPr>
      <t>(S. No. 13 to 22 )</t>
    </r>
    <r>
      <rPr>
        <sz val="16"/>
        <color theme="1"/>
        <rFont val="Tahoma"/>
        <family val="2"/>
      </rPr>
      <t xml:space="preserve">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</si>
  <si>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</si>
  <si>
    <t>`</t>
  </si>
  <si>
    <t>Scrap of Used/Obsolete HPDC,LPDC and CORE Dies of CAS-G</t>
  </si>
  <si>
    <t>GPCASDIE803AS</t>
  </si>
  <si>
    <r>
      <t>MITEW</t>
    </r>
    <r>
      <rPr>
        <b/>
        <sz val="16"/>
        <color rgb="FFFF0000"/>
        <rFont val="Tahoma"/>
        <family val="2"/>
      </rPr>
      <t>1</t>
    </r>
    <r>
      <rPr>
        <sz val="16"/>
        <color rgb="FFFF0000"/>
        <rFont val="Tahoma"/>
        <family val="2"/>
      </rPr>
      <t>21797</t>
    </r>
  </si>
  <si>
    <r>
      <t>GPEQELC</t>
    </r>
    <r>
      <rPr>
        <b/>
        <sz val="16"/>
        <color rgb="FFFF0000"/>
        <rFont val="Tahoma"/>
        <family val="2"/>
      </rPr>
      <t>2</t>
    </r>
    <r>
      <rPr>
        <sz val="16"/>
        <color rgb="FFFF0000"/>
        <rFont val="Tahoma"/>
        <family val="2"/>
      </rPr>
      <t>798AS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</si>
</sst>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_ * #,##0_ ;_ * \-#,##0_ ;_ * &quot;-&quot;??_ ;_ @_ "/>
  </numFmts>
  <fonts count="18"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8"/>
      <name val="Tahoma"/>
      <family val="2"/>
    </font>
    <font>
      <sz val="12"/>
      <name val="Tahoma"/>
      <family val="2"/>
    </font>
    <font>
      <b/>
      <sz val="16"/>
      <color theme="1"/>
      <name val="Tahoma"/>
      <family val="2"/>
    </font>
    <font>
      <sz val="16"/>
      <color rgb="FFFF0000"/>
      <name val="Tahoma"/>
      <family val="2"/>
    </font>
    <font>
      <sz val="16"/>
      <color theme="1"/>
      <name val="Tahoma"/>
      <family val="2"/>
    </font>
    <font>
      <sz val="12"/>
      <color rgb="FFFF0000"/>
      <name val="Tahoma"/>
      <family val="2"/>
    </font>
    <font>
      <sz val="15"/>
      <name val="Tahoma"/>
      <family val="2"/>
    </font>
    <font>
      <sz val="11"/>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right/>
      <top/>
      <bottom style="hair">
        <color indexed="64"/>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style="thick">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70">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3" borderId="17" xfId="0" applyFont="1" applyFill="1" applyBorder="1" applyAlignment="1">
      <alignment horizontal="center" vertical="center" wrapText="1"/>
    </xf>
    <xf numFmtId="165" fontId="4" fillId="0" borderId="17" xfId="1" applyNumberFormat="1" applyFont="1" applyFill="1" applyBorder="1" applyAlignment="1">
      <alignment horizontal="center" vertical="center" wrapText="1"/>
    </xf>
    <xf numFmtId="165" fontId="4" fillId="3" borderId="8" xfId="1" applyNumberFormat="1" applyFont="1" applyFill="1" applyBorder="1" applyAlignment="1">
      <alignment horizontal="center" vertical="center" wrapText="1"/>
    </xf>
    <xf numFmtId="165" fontId="4" fillId="3" borderId="30" xfId="1" applyNumberFormat="1" applyFont="1" applyFill="1" applyBorder="1" applyAlignment="1">
      <alignment horizontal="center" vertical="center" wrapText="1"/>
    </xf>
    <xf numFmtId="165" fontId="4" fillId="3" borderId="31" xfId="1" applyNumberFormat="1" applyFont="1" applyFill="1" applyBorder="1" applyAlignment="1">
      <alignment horizontal="center" vertical="center" wrapText="1"/>
    </xf>
    <xf numFmtId="165" fontId="4" fillId="3" borderId="32" xfId="1" applyNumberFormat="1" applyFont="1" applyFill="1" applyBorder="1" applyAlignment="1">
      <alignment horizontal="center" vertical="center" wrapText="1"/>
    </xf>
    <xf numFmtId="165" fontId="4" fillId="0" borderId="10" xfId="1" applyNumberFormat="1" applyFont="1" applyFill="1" applyBorder="1" applyAlignment="1">
      <alignment horizontal="center" vertical="center" wrapText="1"/>
    </xf>
    <xf numFmtId="164" fontId="9" fillId="0" borderId="0" xfId="0" applyNumberFormat="1" applyFont="1" applyFill="1" applyAlignment="1">
      <alignment horizontal="center" vertical="center"/>
    </xf>
    <xf numFmtId="0" fontId="10"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3" borderId="19" xfId="0" applyFont="1" applyFill="1" applyBorder="1" applyAlignment="1">
      <alignment horizontal="center" vertical="center" wrapText="1"/>
    </xf>
    <xf numFmtId="165" fontId="4" fillId="3" borderId="19" xfId="1" applyNumberFormat="1" applyFont="1" applyFill="1" applyBorder="1" applyAlignment="1">
      <alignment horizontal="center" vertical="center" wrapText="1"/>
    </xf>
    <xf numFmtId="165" fontId="4" fillId="3" borderId="36" xfId="1" applyNumberFormat="1" applyFont="1" applyFill="1" applyBorder="1" applyAlignment="1">
      <alignment horizontal="center" vertical="center" wrapText="1"/>
    </xf>
    <xf numFmtId="165" fontId="4" fillId="3" borderId="37"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38" xfId="1" applyNumberFormat="1" applyFont="1" applyFill="1" applyBorder="1" applyAlignment="1">
      <alignment horizontal="center" vertical="center" wrapText="1"/>
    </xf>
    <xf numFmtId="165" fontId="4" fillId="0" borderId="39" xfId="1" applyNumberFormat="1" applyFont="1" applyFill="1" applyBorder="1" applyAlignment="1">
      <alignment horizontal="center" vertical="center" wrapText="1"/>
    </xf>
    <xf numFmtId="165" fontId="4" fillId="0" borderId="40" xfId="1" applyNumberFormat="1" applyFont="1" applyFill="1" applyBorder="1" applyAlignment="1">
      <alignment horizontal="center" vertical="center" wrapText="1"/>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4" fillId="3" borderId="3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3" borderId="41" xfId="0" applyFont="1" applyFill="1" applyBorder="1" applyAlignment="1">
      <alignment horizontal="center" vertical="center" wrapText="1"/>
    </xf>
    <xf numFmtId="165" fontId="4" fillId="3" borderId="41" xfId="1" applyNumberFormat="1" applyFont="1" applyFill="1" applyBorder="1" applyAlignment="1">
      <alignment horizontal="center" vertical="center" wrapText="1"/>
    </xf>
    <xf numFmtId="165" fontId="4" fillId="3" borderId="44" xfId="1" applyNumberFormat="1" applyFont="1" applyFill="1" applyBorder="1" applyAlignment="1">
      <alignment horizontal="center" vertical="center" wrapText="1"/>
    </xf>
    <xf numFmtId="165" fontId="4" fillId="3" borderId="45" xfId="1" applyNumberFormat="1" applyFont="1" applyFill="1" applyBorder="1" applyAlignment="1">
      <alignment horizontal="center" vertical="center" wrapText="1"/>
    </xf>
    <xf numFmtId="165" fontId="4" fillId="0" borderId="45" xfId="1" applyNumberFormat="1" applyFont="1" applyFill="1" applyBorder="1" applyAlignment="1">
      <alignment horizontal="center" vertical="center" wrapText="1"/>
    </xf>
    <xf numFmtId="165" fontId="4" fillId="0" borderId="46" xfId="1" applyNumberFormat="1" applyFont="1" applyFill="1" applyBorder="1" applyAlignment="1">
      <alignment horizontal="center" vertical="center" wrapText="1"/>
    </xf>
    <xf numFmtId="165" fontId="4" fillId="0" borderId="47" xfId="1" applyNumberFormat="1" applyFont="1" applyFill="1" applyBorder="1" applyAlignment="1">
      <alignment horizontal="center" vertical="center" wrapText="1"/>
    </xf>
    <xf numFmtId="165" fontId="4" fillId="0" borderId="48" xfId="1" applyNumberFormat="1"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9" xfId="0" applyFont="1" applyFill="1" applyBorder="1" applyAlignment="1">
      <alignment horizontal="left" vertical="center" wrapText="1"/>
    </xf>
    <xf numFmtId="0" fontId="11" fillId="3" borderId="50" xfId="0" applyFont="1" applyFill="1" applyBorder="1" applyAlignment="1">
      <alignment horizontal="center" vertical="center" wrapText="1"/>
    </xf>
    <xf numFmtId="165" fontId="4" fillId="3" borderId="22" xfId="1" applyNumberFormat="1" applyFont="1" applyFill="1" applyBorder="1" applyAlignment="1">
      <alignment horizontal="center" vertical="center" wrapText="1"/>
    </xf>
    <xf numFmtId="165" fontId="4" fillId="3" borderId="52" xfId="1" applyNumberFormat="1" applyFont="1" applyFill="1" applyBorder="1" applyAlignment="1">
      <alignment horizontal="center" vertical="center" wrapText="1"/>
    </xf>
    <xf numFmtId="165" fontId="4" fillId="3" borderId="53" xfId="1" applyNumberFormat="1" applyFont="1" applyFill="1" applyBorder="1" applyAlignment="1">
      <alignment horizontal="center" vertical="center" wrapText="1"/>
    </xf>
    <xf numFmtId="165" fontId="4" fillId="0" borderId="53" xfId="1" applyNumberFormat="1" applyFont="1" applyFill="1" applyBorder="1" applyAlignment="1">
      <alignment horizontal="center" vertical="center" wrapText="1"/>
    </xf>
    <xf numFmtId="165" fontId="4" fillId="0" borderId="54" xfId="1" applyNumberFormat="1" applyFont="1" applyFill="1" applyBorder="1" applyAlignment="1">
      <alignment horizontal="center" vertical="center" wrapText="1"/>
    </xf>
    <xf numFmtId="165" fontId="4" fillId="0" borderId="55" xfId="1" applyNumberFormat="1" applyFont="1" applyFill="1" applyBorder="1" applyAlignment="1">
      <alignment horizontal="center" vertical="center" wrapText="1"/>
    </xf>
    <xf numFmtId="165" fontId="4" fillId="0" borderId="20" xfId="1" applyNumberFormat="1" applyFont="1" applyFill="1" applyBorder="1" applyAlignment="1">
      <alignment horizontal="center" vertical="center" wrapText="1"/>
    </xf>
    <xf numFmtId="165" fontId="4" fillId="0" borderId="50" xfId="1" applyNumberFormat="1" applyFont="1" applyFill="1" applyBorder="1" applyAlignment="1">
      <alignment horizontal="center" vertical="center" wrapText="1"/>
    </xf>
    <xf numFmtId="0" fontId="11" fillId="3" borderId="33" xfId="0" applyFont="1" applyFill="1" applyBorder="1" applyAlignment="1">
      <alignment horizontal="center" vertical="center" wrapText="1"/>
    </xf>
    <xf numFmtId="165" fontId="4" fillId="0" borderId="56" xfId="1" applyNumberFormat="1" applyFont="1" applyFill="1" applyBorder="1" applyAlignment="1">
      <alignment horizontal="center" vertical="center" wrapText="1"/>
    </xf>
    <xf numFmtId="0" fontId="12" fillId="0" borderId="0" xfId="0" applyFont="1" applyFill="1" applyAlignment="1">
      <alignment horizontal="center" vertical="center"/>
    </xf>
    <xf numFmtId="0" fontId="11" fillId="0" borderId="19"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4" fillId="0" borderId="0" xfId="0" applyFont="1" applyFill="1" applyAlignment="1">
      <alignment horizontal="center" vertical="center"/>
    </xf>
    <xf numFmtId="0" fontId="11" fillId="0" borderId="3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5" xfId="0" applyFont="1" applyFill="1" applyBorder="1" applyAlignment="1">
      <alignment horizontal="left" vertical="center" wrapText="1"/>
    </xf>
    <xf numFmtId="165" fontId="4" fillId="3" borderId="34" xfId="1" applyNumberFormat="1" applyFont="1" applyFill="1" applyBorder="1" applyAlignment="1">
      <alignment horizontal="center" vertical="center" wrapText="1"/>
    </xf>
    <xf numFmtId="165" fontId="4" fillId="3" borderId="57" xfId="1" applyNumberFormat="1" applyFont="1" applyFill="1" applyBorder="1" applyAlignment="1">
      <alignment horizontal="center" vertical="center" wrapText="1"/>
    </xf>
    <xf numFmtId="165" fontId="4" fillId="3" borderId="58" xfId="1" applyNumberFormat="1" applyFont="1" applyFill="1" applyBorder="1" applyAlignment="1">
      <alignment horizontal="center" vertical="center" wrapText="1"/>
    </xf>
    <xf numFmtId="165" fontId="4" fillId="0" borderId="58" xfId="1" applyNumberFormat="1" applyFont="1" applyFill="1" applyBorder="1" applyAlignment="1">
      <alignment horizontal="center" vertical="center" wrapText="1"/>
    </xf>
    <xf numFmtId="165" fontId="4" fillId="0" borderId="59" xfId="1" applyNumberFormat="1" applyFont="1" applyFill="1" applyBorder="1" applyAlignment="1">
      <alignment horizontal="center" vertical="center" wrapText="1"/>
    </xf>
    <xf numFmtId="165" fontId="4" fillId="0" borderId="60" xfId="1" applyNumberFormat="1" applyFont="1" applyFill="1" applyBorder="1" applyAlignment="1">
      <alignment horizontal="center" vertical="center" wrapText="1"/>
    </xf>
    <xf numFmtId="165" fontId="4" fillId="0" borderId="61" xfId="1"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left" vertical="center" wrapText="1"/>
    </xf>
    <xf numFmtId="165" fontId="4" fillId="3" borderId="24" xfId="1" applyNumberFormat="1" applyFont="1" applyFill="1" applyBorder="1" applyAlignment="1">
      <alignment horizontal="center" vertical="center" wrapText="1"/>
    </xf>
    <xf numFmtId="165" fontId="4" fillId="3" borderId="62" xfId="1" applyNumberFormat="1" applyFont="1" applyFill="1" applyBorder="1" applyAlignment="1">
      <alignment horizontal="center" vertical="center" wrapText="1"/>
    </xf>
    <xf numFmtId="165" fontId="4" fillId="3" borderId="63" xfId="1" applyNumberFormat="1" applyFont="1" applyFill="1" applyBorder="1" applyAlignment="1">
      <alignment horizontal="center" vertical="center" wrapText="1"/>
    </xf>
    <xf numFmtId="165" fontId="4" fillId="0" borderId="63" xfId="1" applyNumberFormat="1" applyFont="1" applyFill="1" applyBorder="1" applyAlignment="1">
      <alignment horizontal="center" vertical="center" wrapText="1"/>
    </xf>
    <xf numFmtId="165" fontId="4" fillId="0" borderId="64" xfId="1" applyNumberFormat="1" applyFont="1" applyFill="1" applyBorder="1" applyAlignment="1">
      <alignment horizontal="center" vertical="center" wrapText="1"/>
    </xf>
    <xf numFmtId="165" fontId="4" fillId="0" borderId="65" xfId="1" applyNumberFormat="1" applyFont="1" applyFill="1" applyBorder="1" applyAlignment="1">
      <alignment horizontal="center" vertical="center" wrapText="1"/>
    </xf>
    <xf numFmtId="165" fontId="4" fillId="0" borderId="66" xfId="1" applyNumberFormat="1" applyFont="1" applyFill="1" applyBorder="1" applyAlignment="1">
      <alignment horizontal="center" vertical="center" wrapText="1"/>
    </xf>
    <xf numFmtId="165" fontId="4" fillId="0" borderId="19" xfId="1" applyNumberFormat="1" applyFont="1" applyFill="1" applyBorder="1" applyAlignment="1">
      <alignment horizontal="center" vertical="center" wrapText="1"/>
    </xf>
    <xf numFmtId="165" fontId="4" fillId="0" borderId="36" xfId="1" applyNumberFormat="1" applyFont="1" applyFill="1" applyBorder="1" applyAlignment="1">
      <alignment vertical="center" wrapText="1"/>
    </xf>
    <xf numFmtId="165" fontId="4" fillId="0" borderId="37" xfId="1" applyNumberFormat="1" applyFont="1" applyFill="1" applyBorder="1" applyAlignment="1">
      <alignment vertical="center" wrapText="1"/>
    </xf>
    <xf numFmtId="165" fontId="4" fillId="0" borderId="33" xfId="1" applyNumberFormat="1" applyFont="1" applyFill="1" applyBorder="1" applyAlignment="1">
      <alignment horizontal="center" vertical="center" wrapText="1"/>
    </xf>
    <xf numFmtId="165" fontId="4" fillId="3" borderId="36" xfId="1" applyNumberFormat="1" applyFont="1" applyFill="1" applyBorder="1" applyAlignment="1">
      <alignment vertical="center" wrapText="1"/>
    </xf>
    <xf numFmtId="165" fontId="4" fillId="3" borderId="37" xfId="1" applyNumberFormat="1" applyFont="1" applyFill="1" applyBorder="1" applyAlignment="1">
      <alignment vertical="center" wrapText="1"/>
    </xf>
    <xf numFmtId="165" fontId="4" fillId="0" borderId="38" xfId="1" applyNumberFormat="1" applyFont="1" applyFill="1" applyBorder="1" applyAlignment="1">
      <alignment vertical="center" wrapText="1"/>
    </xf>
    <xf numFmtId="165" fontId="4" fillId="3" borderId="33" xfId="1" applyNumberFormat="1" applyFont="1" applyFill="1" applyBorder="1" applyAlignment="1">
      <alignment horizontal="center" vertical="center" wrapText="1"/>
    </xf>
    <xf numFmtId="165" fontId="4" fillId="3" borderId="67" xfId="1" applyNumberFormat="1" applyFont="1" applyFill="1" applyBorder="1" applyAlignment="1">
      <alignment vertical="center" wrapText="1"/>
    </xf>
    <xf numFmtId="165" fontId="4" fillId="3" borderId="68" xfId="1" applyNumberFormat="1" applyFont="1" applyFill="1" applyBorder="1" applyAlignment="1">
      <alignment vertical="center" wrapText="1"/>
    </xf>
    <xf numFmtId="165" fontId="4" fillId="0" borderId="68" xfId="1" applyNumberFormat="1" applyFont="1" applyFill="1" applyBorder="1" applyAlignment="1">
      <alignment vertical="center" wrapText="1"/>
    </xf>
    <xf numFmtId="165" fontId="4" fillId="0" borderId="69" xfId="1" applyNumberFormat="1" applyFont="1" applyFill="1" applyBorder="1" applyAlignment="1">
      <alignment vertical="center" wrapText="1"/>
    </xf>
    <xf numFmtId="165" fontId="4" fillId="0" borderId="69" xfId="1" applyNumberFormat="1" applyFont="1" applyFill="1" applyBorder="1" applyAlignment="1">
      <alignment horizontal="center" vertical="center" wrapText="1"/>
    </xf>
    <xf numFmtId="165" fontId="4" fillId="3" borderId="67" xfId="1" applyNumberFormat="1" applyFont="1" applyFill="1" applyBorder="1" applyAlignment="1">
      <alignment horizontal="center" vertical="center" wrapText="1"/>
    </xf>
    <xf numFmtId="165" fontId="4" fillId="3" borderId="68" xfId="1" applyNumberFormat="1" applyFont="1" applyFill="1" applyBorder="1" applyAlignment="1">
      <alignment horizontal="center" vertical="center" wrapText="1"/>
    </xf>
    <xf numFmtId="165" fontId="4" fillId="0" borderId="68" xfId="1" applyNumberFormat="1"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49" xfId="0" applyFont="1" applyFill="1" applyBorder="1" applyAlignment="1">
      <alignment horizontal="left" vertical="center" wrapText="1"/>
    </xf>
    <xf numFmtId="166" fontId="4" fillId="3" borderId="33" xfId="1" applyNumberFormat="1" applyFont="1" applyFill="1" applyBorder="1" applyAlignment="1">
      <alignment horizontal="center" vertical="center" wrapText="1"/>
    </xf>
    <xf numFmtId="164" fontId="13" fillId="0" borderId="0" xfId="0" applyNumberFormat="1" applyFont="1" applyFill="1" applyAlignment="1">
      <alignment horizontal="center" vertical="center"/>
    </xf>
    <xf numFmtId="165" fontId="4" fillId="0" borderId="70" xfId="1"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71" xfId="2" applyFont="1" applyFill="1" applyBorder="1" applyAlignment="1">
      <alignment horizontal="center" vertical="center"/>
    </xf>
    <xf numFmtId="0" fontId="4" fillId="0" borderId="72" xfId="2" applyFont="1" applyFill="1" applyBorder="1" applyAlignment="1">
      <alignment horizontal="center" vertical="center"/>
    </xf>
    <xf numFmtId="165" fontId="14" fillId="0" borderId="0" xfId="0" applyNumberFormat="1" applyFont="1" applyFill="1" applyAlignment="1">
      <alignment vertical="center"/>
    </xf>
    <xf numFmtId="0" fontId="15" fillId="0" borderId="0" xfId="0" applyFont="1" applyFill="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14" fillId="0" borderId="0" xfId="0" applyFont="1" applyFill="1" applyAlignment="1">
      <alignment vertical="center"/>
    </xf>
    <xf numFmtId="0" fontId="4" fillId="0" borderId="74" xfId="0" applyFont="1" applyFill="1" applyBorder="1" applyAlignment="1">
      <alignment horizontal="left" vertical="center"/>
    </xf>
    <xf numFmtId="0" fontId="4" fillId="0" borderId="76"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12" fillId="0" borderId="74" xfId="0" applyFont="1" applyFill="1" applyBorder="1" applyAlignment="1">
      <alignment horizontal="left" vertical="center"/>
    </xf>
    <xf numFmtId="0" fontId="12" fillId="0" borderId="76"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4" fillId="0" borderId="77" xfId="2" applyFont="1" applyFill="1" applyBorder="1" applyAlignment="1">
      <alignment horizontal="center" vertical="center" wrapText="1"/>
    </xf>
    <xf numFmtId="0" fontId="4" fillId="0" borderId="78" xfId="2" applyFont="1" applyFill="1" applyBorder="1" applyAlignment="1">
      <alignment horizontal="center" vertical="center" wrapText="1"/>
    </xf>
    <xf numFmtId="0" fontId="4" fillId="0" borderId="77" xfId="0" applyFont="1" applyFill="1" applyBorder="1" applyAlignment="1">
      <alignment horizontal="left" vertical="center"/>
    </xf>
    <xf numFmtId="0" fontId="4" fillId="0" borderId="79"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16" fillId="0" borderId="0" xfId="0" applyFont="1" applyFill="1"/>
    <xf numFmtId="0" fontId="15" fillId="0" borderId="0" xfId="0" applyFont="1" applyFill="1"/>
    <xf numFmtId="0" fontId="4" fillId="0" borderId="74"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29" xfId="2"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43" xfId="0" applyNumberFormat="1" applyFont="1" applyFill="1" applyBorder="1" applyAlignment="1">
      <alignment horizontal="center" vertical="center" wrapText="1"/>
    </xf>
    <xf numFmtId="3" fontId="8" fillId="0" borderId="51" xfId="0" applyNumberFormat="1"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0" xfId="2" applyFont="1" applyFill="1" applyBorder="1" applyAlignment="1">
      <alignment horizontal="center" vertical="center" wrapText="1"/>
    </xf>
  </cellXfs>
  <cellStyles count="3">
    <cellStyle name="Comma" xfId="1" builtinId="3"/>
    <cellStyle name="Normal" xfId="0" builtinId="0"/>
    <cellStyle name="Normal 2" xfId="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showGridLines="0" tabSelected="1" zoomScale="40" zoomScaleNormal="40" workbookViewId="0">
      <pane ySplit="6" topLeftCell="A34" activePane="bottomLeft" state="frozen"/>
      <selection pane="bottomLeft" activeCell="G7" sqref="G7:L40"/>
    </sheetView>
  </sheetViews>
  <sheetFormatPr defaultColWidth="9.1796875" defaultRowHeight="14" x14ac:dyDescent="0.3"/>
  <cols>
    <col min="1" max="1" width="11" style="123" customWidth="1"/>
    <col min="2" max="2" width="20.26953125" style="123" customWidth="1"/>
    <col min="3" max="3" width="32.453125" style="123" customWidth="1"/>
    <col min="4" max="4" width="112" style="123" customWidth="1"/>
    <col min="5" max="5" width="9.453125" style="123" customWidth="1"/>
    <col min="6" max="6" width="23.81640625" style="123" customWidth="1"/>
    <col min="7" max="7" width="24.26953125" style="123" customWidth="1"/>
    <col min="8" max="8" width="15.81640625" style="123" bestFit="1" customWidth="1"/>
    <col min="9" max="9" width="16.1796875" style="123" bestFit="1" customWidth="1"/>
    <col min="10" max="10" width="15.1796875" style="123" bestFit="1" customWidth="1"/>
    <col min="11" max="11" width="13.26953125" style="123" bestFit="1" customWidth="1"/>
    <col min="12" max="12" width="12.26953125" style="123" customWidth="1"/>
    <col min="13" max="13" width="20.453125" style="123" customWidth="1"/>
    <col min="14" max="14" width="43.26953125" style="123" customWidth="1"/>
    <col min="15" max="15" width="16.453125" style="124" bestFit="1" customWidth="1"/>
    <col min="16" max="17" width="14.7265625" style="124" bestFit="1" customWidth="1"/>
    <col min="18" max="18" width="14.1796875" style="124" bestFit="1" customWidth="1"/>
    <col min="19" max="19" width="13.81640625" style="124" bestFit="1" customWidth="1"/>
    <col min="20" max="20" width="13.54296875" style="124" bestFit="1" customWidth="1"/>
    <col min="21" max="16384" width="9.1796875" style="124"/>
  </cols>
  <sheetData>
    <row r="1" spans="1:20" s="4" customFormat="1" ht="30" thickBot="1" x14ac:dyDescent="0.45">
      <c r="A1" s="1" t="s">
        <v>0</v>
      </c>
      <c r="B1" s="2"/>
      <c r="C1" s="2"/>
      <c r="D1" s="3"/>
      <c r="E1" s="147" t="s">
        <v>1</v>
      </c>
      <c r="F1" s="148"/>
      <c r="G1" s="149"/>
      <c r="H1" s="149"/>
      <c r="I1" s="149"/>
      <c r="J1" s="149"/>
      <c r="K1" s="149"/>
      <c r="L1" s="149"/>
      <c r="M1" s="149"/>
      <c r="N1" s="150"/>
    </row>
    <row r="2" spans="1:20" s="4" customFormat="1" ht="40" customHeight="1" x14ac:dyDescent="0.4">
      <c r="A2" s="151" t="s">
        <v>2</v>
      </c>
      <c r="B2" s="152"/>
      <c r="C2" s="152"/>
      <c r="D2" s="152"/>
      <c r="E2" s="152"/>
      <c r="F2" s="152"/>
      <c r="G2" s="153"/>
      <c r="H2" s="157" t="s">
        <v>3</v>
      </c>
      <c r="I2" s="158"/>
      <c r="J2" s="158"/>
      <c r="K2" s="158"/>
      <c r="L2" s="158"/>
      <c r="M2" s="158"/>
      <c r="N2" s="159"/>
    </row>
    <row r="3" spans="1:20" s="4" customFormat="1" ht="40" customHeight="1" thickBot="1" x14ac:dyDescent="0.45">
      <c r="A3" s="154"/>
      <c r="B3" s="155"/>
      <c r="C3" s="155"/>
      <c r="D3" s="155"/>
      <c r="E3" s="155"/>
      <c r="F3" s="155"/>
      <c r="G3" s="156"/>
      <c r="H3" s="160"/>
      <c r="I3" s="161"/>
      <c r="J3" s="161"/>
      <c r="K3" s="161"/>
      <c r="L3" s="161"/>
      <c r="M3" s="161"/>
      <c r="N3" s="162"/>
    </row>
    <row r="4" spans="1:20" s="4" customFormat="1" ht="31.5" customHeight="1" x14ac:dyDescent="0.4">
      <c r="A4" s="163" t="s">
        <v>4</v>
      </c>
      <c r="B4" s="166" t="s">
        <v>5</v>
      </c>
      <c r="C4" s="166" t="s">
        <v>6</v>
      </c>
      <c r="D4" s="166" t="s">
        <v>7</v>
      </c>
      <c r="E4" s="166" t="s">
        <v>8</v>
      </c>
      <c r="F4" s="130" t="s">
        <v>9</v>
      </c>
      <c r="G4" s="130" t="s">
        <v>10</v>
      </c>
      <c r="H4" s="128" t="s">
        <v>11</v>
      </c>
      <c r="I4" s="129"/>
      <c r="J4" s="129"/>
      <c r="K4" s="129"/>
      <c r="L4" s="130"/>
      <c r="M4" s="134" t="s">
        <v>12</v>
      </c>
      <c r="N4" s="137" t="s">
        <v>13</v>
      </c>
    </row>
    <row r="5" spans="1:20" s="4" customFormat="1" ht="31.5" customHeight="1" thickBot="1" x14ac:dyDescent="0.45">
      <c r="A5" s="164"/>
      <c r="B5" s="167"/>
      <c r="C5" s="167"/>
      <c r="D5" s="167"/>
      <c r="E5" s="167"/>
      <c r="F5" s="169"/>
      <c r="G5" s="169"/>
      <c r="H5" s="131"/>
      <c r="I5" s="132"/>
      <c r="J5" s="132"/>
      <c r="K5" s="132"/>
      <c r="L5" s="133"/>
      <c r="M5" s="135"/>
      <c r="N5" s="138"/>
    </row>
    <row r="6" spans="1:20" s="4" customFormat="1" ht="23.25" customHeight="1" thickBot="1" x14ac:dyDescent="0.45">
      <c r="A6" s="165"/>
      <c r="B6" s="168"/>
      <c r="C6" s="168"/>
      <c r="D6" s="168"/>
      <c r="E6" s="168"/>
      <c r="F6" s="133"/>
      <c r="G6" s="133"/>
      <c r="H6" s="5" t="s">
        <v>14</v>
      </c>
      <c r="I6" s="6" t="s">
        <v>15</v>
      </c>
      <c r="J6" s="6" t="s">
        <v>16</v>
      </c>
      <c r="K6" s="7" t="s">
        <v>17</v>
      </c>
      <c r="L6" s="8" t="s">
        <v>18</v>
      </c>
      <c r="M6" s="136"/>
      <c r="N6" s="139"/>
    </row>
    <row r="7" spans="1:20" s="20" customFormat="1" ht="45" customHeight="1" x14ac:dyDescent="0.35">
      <c r="A7" s="9">
        <v>1</v>
      </c>
      <c r="B7" s="10">
        <v>1</v>
      </c>
      <c r="C7" s="9" t="s">
        <v>19</v>
      </c>
      <c r="D7" s="11" t="s">
        <v>20</v>
      </c>
      <c r="E7" s="12" t="s">
        <v>21</v>
      </c>
      <c r="F7" s="140">
        <v>200000</v>
      </c>
      <c r="G7" s="13">
        <v>360000</v>
      </c>
      <c r="H7" s="14">
        <v>30000</v>
      </c>
      <c r="I7" s="15">
        <v>11000</v>
      </c>
      <c r="J7" s="15">
        <v>10000</v>
      </c>
      <c r="K7" s="16">
        <v>0</v>
      </c>
      <c r="L7" s="17">
        <v>0</v>
      </c>
      <c r="M7" s="18">
        <f>SUM(H7:L7)</f>
        <v>51000</v>
      </c>
      <c r="N7" s="18" t="s">
        <v>22</v>
      </c>
      <c r="O7" s="19"/>
      <c r="P7" s="19"/>
      <c r="Q7" s="19"/>
      <c r="R7" s="19"/>
      <c r="S7" s="19"/>
      <c r="T7" s="19"/>
    </row>
    <row r="8" spans="1:20" s="33" customFormat="1" ht="45" customHeight="1" x14ac:dyDescent="0.35">
      <c r="A8" s="21">
        <f t="shared" ref="A8:A40" si="0">A7+1</f>
        <v>2</v>
      </c>
      <c r="B8" s="22">
        <v>1</v>
      </c>
      <c r="C8" s="23" t="s">
        <v>23</v>
      </c>
      <c r="D8" s="24" t="s">
        <v>24</v>
      </c>
      <c r="E8" s="25" t="s">
        <v>21</v>
      </c>
      <c r="F8" s="141"/>
      <c r="G8" s="26">
        <v>45000</v>
      </c>
      <c r="H8" s="27">
        <v>2000</v>
      </c>
      <c r="I8" s="28">
        <v>4000</v>
      </c>
      <c r="J8" s="29">
        <v>2000</v>
      </c>
      <c r="K8" s="30">
        <v>2000</v>
      </c>
      <c r="L8" s="31">
        <v>0</v>
      </c>
      <c r="M8" s="32">
        <f t="shared" ref="M8:M40" si="1">SUM(H8:L8)</f>
        <v>10000</v>
      </c>
      <c r="N8" s="32" t="s">
        <v>22</v>
      </c>
      <c r="O8" s="19"/>
      <c r="P8" s="19"/>
      <c r="Q8" s="19"/>
      <c r="R8" s="19"/>
      <c r="S8" s="19"/>
      <c r="T8" s="19"/>
    </row>
    <row r="9" spans="1:20" s="34" customFormat="1" ht="45" customHeight="1" x14ac:dyDescent="0.35">
      <c r="A9" s="21">
        <f t="shared" si="0"/>
        <v>3</v>
      </c>
      <c r="B9" s="22">
        <v>1</v>
      </c>
      <c r="C9" s="23" t="s">
        <v>25</v>
      </c>
      <c r="D9" s="24" t="s">
        <v>26</v>
      </c>
      <c r="E9" s="25" t="s">
        <v>21</v>
      </c>
      <c r="F9" s="141"/>
      <c r="G9" s="26">
        <v>65000</v>
      </c>
      <c r="H9" s="27">
        <v>4000</v>
      </c>
      <c r="I9" s="28">
        <v>3000</v>
      </c>
      <c r="J9" s="29">
        <v>2000</v>
      </c>
      <c r="K9" s="30">
        <v>1000</v>
      </c>
      <c r="L9" s="31">
        <v>0</v>
      </c>
      <c r="M9" s="32">
        <f t="shared" si="1"/>
        <v>10000</v>
      </c>
      <c r="N9" s="32" t="s">
        <v>27</v>
      </c>
      <c r="O9" s="19"/>
      <c r="P9" s="19"/>
      <c r="Q9" s="19"/>
      <c r="R9" s="19"/>
      <c r="S9" s="19"/>
      <c r="T9" s="19"/>
    </row>
    <row r="10" spans="1:20" s="33" customFormat="1" ht="45" customHeight="1" x14ac:dyDescent="0.35">
      <c r="A10" s="21">
        <f t="shared" si="0"/>
        <v>4</v>
      </c>
      <c r="B10" s="22">
        <v>1</v>
      </c>
      <c r="C10" s="23" t="s">
        <v>28</v>
      </c>
      <c r="D10" s="24" t="s">
        <v>29</v>
      </c>
      <c r="E10" s="35" t="s">
        <v>21</v>
      </c>
      <c r="F10" s="141"/>
      <c r="G10" s="26">
        <v>210000</v>
      </c>
      <c r="H10" s="27">
        <v>140000</v>
      </c>
      <c r="I10" s="28">
        <v>0</v>
      </c>
      <c r="J10" s="29">
        <v>0</v>
      </c>
      <c r="K10" s="30">
        <v>0</v>
      </c>
      <c r="L10" s="31">
        <v>0</v>
      </c>
      <c r="M10" s="32">
        <f t="shared" si="1"/>
        <v>140000</v>
      </c>
      <c r="N10" s="32" t="s">
        <v>30</v>
      </c>
      <c r="O10" s="19"/>
      <c r="P10" s="19"/>
      <c r="Q10" s="19"/>
      <c r="R10" s="19"/>
      <c r="S10" s="19"/>
      <c r="T10" s="19"/>
    </row>
    <row r="11" spans="1:20" s="33" customFormat="1" ht="45" customHeight="1" x14ac:dyDescent="0.35">
      <c r="A11" s="21">
        <f t="shared" si="0"/>
        <v>5</v>
      </c>
      <c r="B11" s="22">
        <v>1</v>
      </c>
      <c r="C11" s="23" t="s">
        <v>31</v>
      </c>
      <c r="D11" s="24" t="s">
        <v>32</v>
      </c>
      <c r="E11" s="35" t="s">
        <v>21</v>
      </c>
      <c r="F11" s="141"/>
      <c r="G11" s="26">
        <v>290000</v>
      </c>
      <c r="H11" s="27">
        <v>0</v>
      </c>
      <c r="I11" s="28">
        <v>102000</v>
      </c>
      <c r="J11" s="29">
        <v>50000</v>
      </c>
      <c r="K11" s="30">
        <v>40000</v>
      </c>
      <c r="L11" s="31">
        <v>0</v>
      </c>
      <c r="M11" s="32">
        <f t="shared" si="1"/>
        <v>192000</v>
      </c>
      <c r="N11" s="32" t="s">
        <v>30</v>
      </c>
      <c r="O11" s="19"/>
      <c r="P11" s="19"/>
      <c r="Q11" s="19"/>
      <c r="R11" s="19"/>
      <c r="S11" s="19"/>
      <c r="T11" s="19"/>
    </row>
    <row r="12" spans="1:20" s="33" customFormat="1" ht="45" customHeight="1" x14ac:dyDescent="0.35">
      <c r="A12" s="21">
        <f t="shared" si="0"/>
        <v>6</v>
      </c>
      <c r="B12" s="22">
        <v>1</v>
      </c>
      <c r="C12" s="23" t="s">
        <v>33</v>
      </c>
      <c r="D12" s="24" t="s">
        <v>34</v>
      </c>
      <c r="E12" s="35" t="s">
        <v>21</v>
      </c>
      <c r="F12" s="141"/>
      <c r="G12" s="26">
        <v>140000</v>
      </c>
      <c r="H12" s="27">
        <v>75000</v>
      </c>
      <c r="I12" s="28">
        <v>7000</v>
      </c>
      <c r="J12" s="29">
        <v>4000</v>
      </c>
      <c r="K12" s="30">
        <v>0</v>
      </c>
      <c r="L12" s="31">
        <v>0</v>
      </c>
      <c r="M12" s="32">
        <f t="shared" si="1"/>
        <v>86000</v>
      </c>
      <c r="N12" s="32" t="s">
        <v>35</v>
      </c>
      <c r="O12" s="19"/>
      <c r="P12" s="19"/>
      <c r="Q12" s="19"/>
      <c r="R12" s="19"/>
      <c r="S12" s="19"/>
      <c r="T12" s="19"/>
    </row>
    <row r="13" spans="1:20" s="33" customFormat="1" ht="45" customHeight="1" x14ac:dyDescent="0.35">
      <c r="A13" s="21">
        <f t="shared" si="0"/>
        <v>7</v>
      </c>
      <c r="B13" s="22">
        <v>1</v>
      </c>
      <c r="C13" s="23" t="s">
        <v>36</v>
      </c>
      <c r="D13" s="24" t="s">
        <v>37</v>
      </c>
      <c r="E13" s="35" t="s">
        <v>21</v>
      </c>
      <c r="F13" s="141"/>
      <c r="G13" s="26">
        <v>65000</v>
      </c>
      <c r="H13" s="27">
        <v>18000</v>
      </c>
      <c r="I13" s="28">
        <v>25000</v>
      </c>
      <c r="J13" s="29">
        <v>0</v>
      </c>
      <c r="K13" s="30">
        <v>0</v>
      </c>
      <c r="L13" s="31">
        <v>0</v>
      </c>
      <c r="M13" s="32">
        <f t="shared" si="1"/>
        <v>43000</v>
      </c>
      <c r="N13" s="32" t="s">
        <v>30</v>
      </c>
      <c r="O13" s="19"/>
      <c r="P13" s="19"/>
      <c r="Q13" s="19"/>
      <c r="R13" s="19"/>
      <c r="S13" s="19"/>
      <c r="T13" s="19"/>
    </row>
    <row r="14" spans="1:20" s="33" customFormat="1" ht="45" customHeight="1" x14ac:dyDescent="0.35">
      <c r="A14" s="21">
        <f t="shared" si="0"/>
        <v>8</v>
      </c>
      <c r="B14" s="22">
        <v>1</v>
      </c>
      <c r="C14" s="23" t="s">
        <v>38</v>
      </c>
      <c r="D14" s="24" t="s">
        <v>39</v>
      </c>
      <c r="E14" s="35" t="s">
        <v>21</v>
      </c>
      <c r="F14" s="141"/>
      <c r="G14" s="26">
        <v>270000</v>
      </c>
      <c r="H14" s="27">
        <v>37000</v>
      </c>
      <c r="I14" s="28">
        <v>86000</v>
      </c>
      <c r="J14" s="29">
        <v>0</v>
      </c>
      <c r="K14" s="30">
        <v>0</v>
      </c>
      <c r="L14" s="31">
        <v>0</v>
      </c>
      <c r="M14" s="32">
        <f t="shared" si="1"/>
        <v>123000</v>
      </c>
      <c r="N14" s="32" t="s">
        <v>30</v>
      </c>
      <c r="O14" s="19"/>
      <c r="P14" s="19"/>
      <c r="Q14" s="19"/>
      <c r="R14" s="19"/>
      <c r="S14" s="19"/>
      <c r="T14" s="19"/>
    </row>
    <row r="15" spans="1:20" s="33" customFormat="1" ht="45" customHeight="1" x14ac:dyDescent="0.35">
      <c r="A15" s="21">
        <f t="shared" si="0"/>
        <v>9</v>
      </c>
      <c r="B15" s="22">
        <v>1</v>
      </c>
      <c r="C15" s="23" t="s">
        <v>40</v>
      </c>
      <c r="D15" s="24" t="s">
        <v>41</v>
      </c>
      <c r="E15" s="35" t="s">
        <v>21</v>
      </c>
      <c r="F15" s="141"/>
      <c r="G15" s="26">
        <v>85000</v>
      </c>
      <c r="H15" s="27">
        <v>35000</v>
      </c>
      <c r="I15" s="28">
        <v>22000</v>
      </c>
      <c r="J15" s="29">
        <v>0</v>
      </c>
      <c r="K15" s="30">
        <v>0</v>
      </c>
      <c r="L15" s="31">
        <v>0</v>
      </c>
      <c r="M15" s="32">
        <f t="shared" si="1"/>
        <v>57000</v>
      </c>
      <c r="N15" s="32" t="s">
        <v>30</v>
      </c>
      <c r="O15" s="19"/>
      <c r="P15" s="19"/>
      <c r="Q15" s="19"/>
      <c r="R15" s="19"/>
      <c r="S15" s="19"/>
      <c r="T15" s="19"/>
    </row>
    <row r="16" spans="1:20" s="33" customFormat="1" ht="45" customHeight="1" x14ac:dyDescent="0.35">
      <c r="A16" s="21">
        <f t="shared" si="0"/>
        <v>10</v>
      </c>
      <c r="B16" s="22">
        <v>1</v>
      </c>
      <c r="C16" s="23" t="s">
        <v>42</v>
      </c>
      <c r="D16" s="24" t="s">
        <v>43</v>
      </c>
      <c r="E16" s="35" t="s">
        <v>21</v>
      </c>
      <c r="F16" s="141"/>
      <c r="G16" s="26">
        <v>370000</v>
      </c>
      <c r="H16" s="27">
        <v>65000</v>
      </c>
      <c r="I16" s="28">
        <v>207000</v>
      </c>
      <c r="J16" s="29">
        <v>0</v>
      </c>
      <c r="K16" s="30">
        <v>0</v>
      </c>
      <c r="L16" s="31">
        <v>0</v>
      </c>
      <c r="M16" s="32">
        <f t="shared" si="1"/>
        <v>272000</v>
      </c>
      <c r="N16" s="32" t="s">
        <v>44</v>
      </c>
      <c r="O16" s="19"/>
      <c r="P16" s="19"/>
      <c r="Q16" s="19"/>
      <c r="R16" s="19"/>
      <c r="S16" s="19"/>
      <c r="T16" s="19"/>
    </row>
    <row r="17" spans="1:20" s="33" customFormat="1" ht="45" customHeight="1" x14ac:dyDescent="0.35">
      <c r="A17" s="21">
        <f t="shared" si="0"/>
        <v>11</v>
      </c>
      <c r="B17" s="22">
        <v>1</v>
      </c>
      <c r="C17" s="23" t="s">
        <v>45</v>
      </c>
      <c r="D17" s="24" t="s">
        <v>46</v>
      </c>
      <c r="E17" s="35" t="s">
        <v>21</v>
      </c>
      <c r="F17" s="141"/>
      <c r="G17" s="26">
        <v>25000</v>
      </c>
      <c r="H17" s="27">
        <v>9000</v>
      </c>
      <c r="I17" s="28">
        <v>10000</v>
      </c>
      <c r="J17" s="29">
        <v>0</v>
      </c>
      <c r="K17" s="30">
        <v>0</v>
      </c>
      <c r="L17" s="31">
        <v>0</v>
      </c>
      <c r="M17" s="32">
        <f t="shared" si="1"/>
        <v>19000</v>
      </c>
      <c r="N17" s="32" t="s">
        <v>22</v>
      </c>
      <c r="O17" s="19"/>
      <c r="P17" s="19"/>
      <c r="Q17" s="19"/>
      <c r="R17" s="19"/>
      <c r="S17" s="19"/>
      <c r="T17" s="19"/>
    </row>
    <row r="18" spans="1:20" s="33" customFormat="1" ht="45" customHeight="1" thickBot="1" x14ac:dyDescent="0.4">
      <c r="A18" s="36">
        <f t="shared" si="0"/>
        <v>12</v>
      </c>
      <c r="B18" s="36">
        <v>1</v>
      </c>
      <c r="C18" s="36" t="s">
        <v>47</v>
      </c>
      <c r="D18" s="37" t="s">
        <v>48</v>
      </c>
      <c r="E18" s="38" t="s">
        <v>21</v>
      </c>
      <c r="F18" s="142"/>
      <c r="G18" s="39">
        <v>80000</v>
      </c>
      <c r="H18" s="40">
        <v>10000</v>
      </c>
      <c r="I18" s="41">
        <v>1000</v>
      </c>
      <c r="J18" s="42">
        <v>2000</v>
      </c>
      <c r="K18" s="43">
        <v>0</v>
      </c>
      <c r="L18" s="44">
        <v>0</v>
      </c>
      <c r="M18" s="45">
        <f t="shared" si="1"/>
        <v>13000</v>
      </c>
      <c r="N18" s="45" t="s">
        <v>22</v>
      </c>
      <c r="O18" s="19"/>
      <c r="P18" s="19"/>
      <c r="Q18" s="19"/>
      <c r="R18" s="19"/>
      <c r="S18" s="19"/>
      <c r="T18" s="19"/>
    </row>
    <row r="19" spans="1:20" s="33" customFormat="1" ht="64" customHeight="1" thickTop="1" x14ac:dyDescent="0.35">
      <c r="A19" s="46">
        <f t="shared" si="0"/>
        <v>13</v>
      </c>
      <c r="B19" s="46">
        <v>1</v>
      </c>
      <c r="C19" s="46" t="s">
        <v>49</v>
      </c>
      <c r="D19" s="47" t="s">
        <v>50</v>
      </c>
      <c r="E19" s="48" t="s">
        <v>21</v>
      </c>
      <c r="F19" s="143">
        <v>200000</v>
      </c>
      <c r="G19" s="49">
        <v>25000</v>
      </c>
      <c r="H19" s="50">
        <v>4000</v>
      </c>
      <c r="I19" s="51">
        <v>4000</v>
      </c>
      <c r="J19" s="52">
        <v>0</v>
      </c>
      <c r="K19" s="53">
        <v>0</v>
      </c>
      <c r="L19" s="54">
        <v>0</v>
      </c>
      <c r="M19" s="55">
        <f t="shared" si="1"/>
        <v>8000</v>
      </c>
      <c r="N19" s="56" t="s">
        <v>35</v>
      </c>
      <c r="O19" s="19"/>
      <c r="P19" s="19"/>
      <c r="Q19" s="19"/>
      <c r="R19" s="19"/>
      <c r="S19" s="19"/>
      <c r="T19" s="19"/>
    </row>
    <row r="20" spans="1:20" s="59" customFormat="1" ht="45" customHeight="1" x14ac:dyDescent="0.35">
      <c r="A20" s="46">
        <f t="shared" si="0"/>
        <v>14</v>
      </c>
      <c r="B20" s="46">
        <v>1</v>
      </c>
      <c r="C20" s="46" t="s">
        <v>51</v>
      </c>
      <c r="D20" s="47" t="s">
        <v>52</v>
      </c>
      <c r="E20" s="57" t="s">
        <v>21</v>
      </c>
      <c r="F20" s="141"/>
      <c r="G20" s="26">
        <v>6000</v>
      </c>
      <c r="H20" s="27">
        <v>2000</v>
      </c>
      <c r="I20" s="28">
        <v>1000</v>
      </c>
      <c r="J20" s="29">
        <v>0</v>
      </c>
      <c r="K20" s="30">
        <v>0</v>
      </c>
      <c r="L20" s="31">
        <v>0</v>
      </c>
      <c r="M20" s="32">
        <f t="shared" si="1"/>
        <v>3000</v>
      </c>
      <c r="N20" s="58" t="s">
        <v>35</v>
      </c>
      <c r="O20" s="19"/>
      <c r="P20" s="19"/>
      <c r="Q20" s="19"/>
      <c r="R20" s="19"/>
      <c r="S20" s="19"/>
      <c r="T20" s="19"/>
    </row>
    <row r="21" spans="1:20" s="59" customFormat="1" ht="45" customHeight="1" x14ac:dyDescent="0.35">
      <c r="A21" s="60">
        <f t="shared" si="0"/>
        <v>15</v>
      </c>
      <c r="B21" s="46">
        <v>1</v>
      </c>
      <c r="C21" s="60" t="s">
        <v>53</v>
      </c>
      <c r="D21" s="61" t="s">
        <v>54</v>
      </c>
      <c r="E21" s="57" t="s">
        <v>21</v>
      </c>
      <c r="F21" s="141"/>
      <c r="G21" s="26">
        <v>15000</v>
      </c>
      <c r="H21" s="27">
        <v>3000</v>
      </c>
      <c r="I21" s="28">
        <v>1000</v>
      </c>
      <c r="J21" s="29">
        <v>0</v>
      </c>
      <c r="K21" s="30">
        <v>0</v>
      </c>
      <c r="L21" s="31">
        <v>0</v>
      </c>
      <c r="M21" s="32">
        <f t="shared" si="1"/>
        <v>4000</v>
      </c>
      <c r="N21" s="32" t="s">
        <v>35</v>
      </c>
      <c r="O21" s="19"/>
      <c r="P21" s="19"/>
      <c r="Q21" s="19"/>
      <c r="R21" s="19"/>
      <c r="S21" s="19"/>
      <c r="T21" s="19"/>
    </row>
    <row r="22" spans="1:20" s="62" customFormat="1" ht="45" customHeight="1" x14ac:dyDescent="0.35">
      <c r="A22" s="60">
        <f t="shared" si="0"/>
        <v>16</v>
      </c>
      <c r="B22" s="46">
        <v>1</v>
      </c>
      <c r="C22" s="60" t="s">
        <v>55</v>
      </c>
      <c r="D22" s="61" t="s">
        <v>56</v>
      </c>
      <c r="E22" s="57" t="s">
        <v>21</v>
      </c>
      <c r="F22" s="141"/>
      <c r="G22" s="26">
        <v>290000</v>
      </c>
      <c r="H22" s="27">
        <v>13000</v>
      </c>
      <c r="I22" s="28">
        <v>5000</v>
      </c>
      <c r="J22" s="29">
        <v>5000</v>
      </c>
      <c r="K22" s="30">
        <v>3000</v>
      </c>
      <c r="L22" s="31">
        <v>0</v>
      </c>
      <c r="M22" s="32">
        <f t="shared" si="1"/>
        <v>26000</v>
      </c>
      <c r="N22" s="32" t="s">
        <v>35</v>
      </c>
      <c r="O22" s="19"/>
      <c r="P22" s="19"/>
      <c r="Q22" s="19"/>
      <c r="R22" s="19"/>
      <c r="S22" s="19"/>
      <c r="T22" s="19"/>
    </row>
    <row r="23" spans="1:20" s="62" customFormat="1" ht="45" customHeight="1" x14ac:dyDescent="0.35">
      <c r="A23" s="60">
        <f t="shared" si="0"/>
        <v>17</v>
      </c>
      <c r="B23" s="46">
        <v>1</v>
      </c>
      <c r="C23" s="60" t="s">
        <v>57</v>
      </c>
      <c r="D23" s="61" t="s">
        <v>58</v>
      </c>
      <c r="E23" s="46" t="s">
        <v>21</v>
      </c>
      <c r="F23" s="141"/>
      <c r="G23" s="26">
        <v>90000</v>
      </c>
      <c r="H23" s="27">
        <v>12000</v>
      </c>
      <c r="I23" s="28">
        <v>9000</v>
      </c>
      <c r="J23" s="29">
        <v>1000</v>
      </c>
      <c r="K23" s="30">
        <v>1000</v>
      </c>
      <c r="L23" s="31">
        <v>0</v>
      </c>
      <c r="M23" s="32">
        <f t="shared" si="1"/>
        <v>23000</v>
      </c>
      <c r="N23" s="32" t="s">
        <v>35</v>
      </c>
      <c r="O23" s="19"/>
      <c r="P23" s="19"/>
      <c r="Q23" s="19"/>
      <c r="R23" s="19"/>
      <c r="S23" s="19"/>
      <c r="T23" s="19"/>
    </row>
    <row r="24" spans="1:20" s="62" customFormat="1" ht="45" customHeight="1" x14ac:dyDescent="0.35">
      <c r="A24" s="63">
        <f t="shared" si="0"/>
        <v>18</v>
      </c>
      <c r="B24" s="64">
        <v>1</v>
      </c>
      <c r="C24" s="63" t="s">
        <v>59</v>
      </c>
      <c r="D24" s="65" t="s">
        <v>60</v>
      </c>
      <c r="E24" s="64" t="s">
        <v>21</v>
      </c>
      <c r="F24" s="141"/>
      <c r="G24" s="66">
        <v>3000</v>
      </c>
      <c r="H24" s="67">
        <v>12000</v>
      </c>
      <c r="I24" s="68">
        <v>2000</v>
      </c>
      <c r="J24" s="69">
        <v>0</v>
      </c>
      <c r="K24" s="70">
        <v>0</v>
      </c>
      <c r="L24" s="71">
        <v>0</v>
      </c>
      <c r="M24" s="72">
        <f t="shared" si="1"/>
        <v>14000</v>
      </c>
      <c r="N24" s="72" t="s">
        <v>35</v>
      </c>
      <c r="O24" s="19"/>
      <c r="P24" s="19"/>
      <c r="Q24" s="19"/>
      <c r="R24" s="19"/>
      <c r="S24" s="19"/>
      <c r="T24" s="19"/>
    </row>
    <row r="25" spans="1:20" s="62" customFormat="1" ht="45" customHeight="1" thickBot="1" x14ac:dyDescent="0.4">
      <c r="A25" s="73">
        <f t="shared" si="0"/>
        <v>19</v>
      </c>
      <c r="B25" s="73">
        <v>1</v>
      </c>
      <c r="C25" s="73" t="s">
        <v>61</v>
      </c>
      <c r="D25" s="74" t="s">
        <v>62</v>
      </c>
      <c r="E25" s="73" t="s">
        <v>21</v>
      </c>
      <c r="F25" s="141"/>
      <c r="G25" s="75">
        <v>1000</v>
      </c>
      <c r="H25" s="76">
        <v>4000</v>
      </c>
      <c r="I25" s="77">
        <v>3000</v>
      </c>
      <c r="J25" s="78">
        <v>0</v>
      </c>
      <c r="K25" s="79">
        <v>0</v>
      </c>
      <c r="L25" s="80">
        <v>0</v>
      </c>
      <c r="M25" s="81">
        <f t="shared" si="1"/>
        <v>7000</v>
      </c>
      <c r="N25" s="81" t="s">
        <v>35</v>
      </c>
      <c r="O25" s="19"/>
      <c r="P25" s="19"/>
      <c r="Q25" s="19"/>
      <c r="R25" s="19"/>
      <c r="S25" s="19"/>
      <c r="T25" s="19"/>
    </row>
    <row r="26" spans="1:20" s="62" customFormat="1" ht="45" customHeight="1" x14ac:dyDescent="0.35">
      <c r="A26" s="63">
        <f t="shared" si="0"/>
        <v>20</v>
      </c>
      <c r="B26" s="46" t="s">
        <v>63</v>
      </c>
      <c r="C26" s="63" t="s">
        <v>97</v>
      </c>
      <c r="D26" s="65" t="s">
        <v>64</v>
      </c>
      <c r="E26" s="46" t="s">
        <v>65</v>
      </c>
      <c r="F26" s="141"/>
      <c r="G26" s="82">
        <v>500</v>
      </c>
      <c r="H26" s="83">
        <v>0</v>
      </c>
      <c r="I26" s="84">
        <v>1</v>
      </c>
      <c r="J26" s="84">
        <v>0</v>
      </c>
      <c r="K26" s="84">
        <v>0</v>
      </c>
      <c r="L26" s="30">
        <v>0</v>
      </c>
      <c r="M26" s="85">
        <f t="shared" si="1"/>
        <v>1</v>
      </c>
      <c r="N26" s="32" t="s">
        <v>35</v>
      </c>
      <c r="O26" s="19"/>
      <c r="P26" s="19"/>
      <c r="Q26" s="19"/>
      <c r="R26" s="19"/>
      <c r="S26" s="19"/>
      <c r="T26" s="19"/>
    </row>
    <row r="27" spans="1:20" s="62" customFormat="1" ht="45" customHeight="1" x14ac:dyDescent="0.35">
      <c r="A27" s="60">
        <f t="shared" si="0"/>
        <v>21</v>
      </c>
      <c r="B27" s="46" t="s">
        <v>63</v>
      </c>
      <c r="C27" s="63" t="s">
        <v>98</v>
      </c>
      <c r="D27" s="65" t="s">
        <v>66</v>
      </c>
      <c r="E27" s="46" t="s">
        <v>65</v>
      </c>
      <c r="F27" s="141"/>
      <c r="G27" s="26">
        <v>300</v>
      </c>
      <c r="H27" s="86">
        <v>2</v>
      </c>
      <c r="I27" s="87">
        <v>0</v>
      </c>
      <c r="J27" s="84">
        <v>0</v>
      </c>
      <c r="K27" s="88">
        <v>0</v>
      </c>
      <c r="L27" s="30">
        <v>0</v>
      </c>
      <c r="M27" s="85">
        <f t="shared" si="1"/>
        <v>2</v>
      </c>
      <c r="N27" s="32" t="s">
        <v>35</v>
      </c>
      <c r="O27" s="19"/>
      <c r="P27" s="19"/>
      <c r="Q27" s="19"/>
      <c r="R27" s="19"/>
      <c r="S27" s="19"/>
      <c r="T27" s="19"/>
    </row>
    <row r="28" spans="1:20" s="62" customFormat="1" ht="45" customHeight="1" x14ac:dyDescent="0.35">
      <c r="A28" s="60">
        <f t="shared" si="0"/>
        <v>22</v>
      </c>
      <c r="B28" s="46" t="s">
        <v>63</v>
      </c>
      <c r="C28" s="63" t="s">
        <v>67</v>
      </c>
      <c r="D28" s="65" t="s">
        <v>68</v>
      </c>
      <c r="E28" s="46" t="s">
        <v>69</v>
      </c>
      <c r="F28" s="141"/>
      <c r="G28" s="89">
        <v>30000</v>
      </c>
      <c r="H28" s="90">
        <v>0</v>
      </c>
      <c r="I28" s="91">
        <v>24000</v>
      </c>
      <c r="J28" s="92">
        <v>0</v>
      </c>
      <c r="K28" s="93">
        <v>0</v>
      </c>
      <c r="L28" s="94">
        <v>0</v>
      </c>
      <c r="M28" s="85">
        <f t="shared" si="1"/>
        <v>24000</v>
      </c>
      <c r="N28" s="58" t="s">
        <v>35</v>
      </c>
      <c r="O28" s="19"/>
      <c r="P28" s="19"/>
      <c r="Q28" s="19"/>
      <c r="R28" s="19"/>
      <c r="S28" s="19"/>
      <c r="T28" s="19"/>
    </row>
    <row r="29" spans="1:20" s="62" customFormat="1" ht="45" customHeight="1" x14ac:dyDescent="0.35">
      <c r="A29" s="21">
        <f t="shared" si="0"/>
        <v>23</v>
      </c>
      <c r="B29" s="22">
        <v>0.5</v>
      </c>
      <c r="C29" s="23" t="s">
        <v>70</v>
      </c>
      <c r="D29" s="24" t="s">
        <v>71</v>
      </c>
      <c r="E29" s="22" t="s">
        <v>21</v>
      </c>
      <c r="F29" s="141"/>
      <c r="G29" s="26">
        <v>100000</v>
      </c>
      <c r="H29" s="27">
        <v>120000</v>
      </c>
      <c r="I29" s="28">
        <v>0</v>
      </c>
      <c r="J29" s="29">
        <v>0</v>
      </c>
      <c r="K29" s="30">
        <v>0</v>
      </c>
      <c r="L29" s="30">
        <v>0</v>
      </c>
      <c r="M29" s="85">
        <f t="shared" si="1"/>
        <v>120000</v>
      </c>
      <c r="N29" s="32" t="s">
        <v>35</v>
      </c>
      <c r="O29" s="19"/>
      <c r="P29" s="19"/>
      <c r="Q29" s="19"/>
      <c r="R29" s="19"/>
      <c r="S29" s="19"/>
      <c r="T29" s="19"/>
    </row>
    <row r="30" spans="1:20" s="62" customFormat="1" ht="39" customHeight="1" x14ac:dyDescent="0.35">
      <c r="A30" s="22">
        <f t="shared" si="0"/>
        <v>24</v>
      </c>
      <c r="B30" s="22">
        <v>0.5</v>
      </c>
      <c r="C30" s="23" t="s">
        <v>72</v>
      </c>
      <c r="D30" s="24" t="s">
        <v>73</v>
      </c>
      <c r="E30" s="22" t="s">
        <v>21</v>
      </c>
      <c r="F30" s="141"/>
      <c r="G30" s="89">
        <v>55000</v>
      </c>
      <c r="H30" s="95">
        <v>49000</v>
      </c>
      <c r="I30" s="96">
        <v>0</v>
      </c>
      <c r="J30" s="97">
        <v>0</v>
      </c>
      <c r="K30" s="94">
        <v>0</v>
      </c>
      <c r="L30" s="94">
        <v>0</v>
      </c>
      <c r="M30" s="85">
        <f t="shared" si="1"/>
        <v>49000</v>
      </c>
      <c r="N30" s="58" t="s">
        <v>35</v>
      </c>
      <c r="O30" s="19"/>
      <c r="P30" s="19"/>
      <c r="Q30" s="19"/>
      <c r="R30" s="19"/>
      <c r="S30" s="19"/>
      <c r="T30" s="19"/>
    </row>
    <row r="31" spans="1:20" s="62" customFormat="1" ht="45" customHeight="1" x14ac:dyDescent="0.35">
      <c r="A31" s="22">
        <f t="shared" si="0"/>
        <v>25</v>
      </c>
      <c r="B31" s="22">
        <v>0.5</v>
      </c>
      <c r="C31" s="23" t="s">
        <v>74</v>
      </c>
      <c r="D31" s="24" t="s">
        <v>71</v>
      </c>
      <c r="E31" s="22" t="s">
        <v>21</v>
      </c>
      <c r="F31" s="141"/>
      <c r="G31" s="89">
        <v>40000</v>
      </c>
      <c r="H31" s="95">
        <v>0</v>
      </c>
      <c r="I31" s="96">
        <v>29000</v>
      </c>
      <c r="J31" s="97">
        <v>15000</v>
      </c>
      <c r="K31" s="94">
        <v>2000</v>
      </c>
      <c r="L31" s="94">
        <v>0</v>
      </c>
      <c r="M31" s="85">
        <f t="shared" si="1"/>
        <v>46000</v>
      </c>
      <c r="N31" s="58" t="s">
        <v>35</v>
      </c>
      <c r="O31" s="19"/>
      <c r="P31" s="19"/>
      <c r="Q31" s="19"/>
      <c r="R31" s="19"/>
      <c r="S31" s="19"/>
      <c r="T31" s="19"/>
    </row>
    <row r="32" spans="1:20" s="62" customFormat="1" ht="45" customHeight="1" x14ac:dyDescent="0.35">
      <c r="A32" s="21">
        <f t="shared" si="0"/>
        <v>26</v>
      </c>
      <c r="B32" s="22">
        <v>0.5</v>
      </c>
      <c r="C32" s="21" t="s">
        <v>75</v>
      </c>
      <c r="D32" s="98" t="s">
        <v>73</v>
      </c>
      <c r="E32" s="21" t="s">
        <v>21</v>
      </c>
      <c r="F32" s="141"/>
      <c r="G32" s="89">
        <v>100000</v>
      </c>
      <c r="H32" s="95">
        <v>0</v>
      </c>
      <c r="I32" s="96">
        <v>93000</v>
      </c>
      <c r="J32" s="97">
        <v>0</v>
      </c>
      <c r="K32" s="94">
        <v>0</v>
      </c>
      <c r="L32" s="94">
        <v>0</v>
      </c>
      <c r="M32" s="85">
        <f t="shared" si="1"/>
        <v>93000</v>
      </c>
      <c r="N32" s="58" t="s">
        <v>35</v>
      </c>
      <c r="O32" s="19"/>
      <c r="P32" s="19"/>
      <c r="Q32" s="19"/>
      <c r="R32" s="19"/>
      <c r="S32" s="19"/>
      <c r="T32" s="19"/>
    </row>
    <row r="33" spans="1:20" s="33" customFormat="1" ht="50" customHeight="1" x14ac:dyDescent="0.35">
      <c r="A33" s="22">
        <f t="shared" si="0"/>
        <v>27</v>
      </c>
      <c r="B33" s="22">
        <v>0.5</v>
      </c>
      <c r="C33" s="22" t="s">
        <v>76</v>
      </c>
      <c r="D33" s="99" t="s">
        <v>77</v>
      </c>
      <c r="E33" s="22" t="s">
        <v>21</v>
      </c>
      <c r="F33" s="141"/>
      <c r="G33" s="100">
        <v>10000</v>
      </c>
      <c r="H33" s="95">
        <v>15500</v>
      </c>
      <c r="I33" s="96">
        <v>0</v>
      </c>
      <c r="J33" s="97">
        <v>0</v>
      </c>
      <c r="K33" s="94">
        <v>0</v>
      </c>
      <c r="L33" s="94">
        <v>0</v>
      </c>
      <c r="M33" s="85">
        <f t="shared" si="1"/>
        <v>15500</v>
      </c>
      <c r="N33" s="58" t="s">
        <v>35</v>
      </c>
      <c r="O33" s="101"/>
      <c r="P33" s="101"/>
      <c r="Q33" s="101"/>
      <c r="R33" s="101"/>
      <c r="S33" s="101"/>
      <c r="T33" s="101"/>
    </row>
    <row r="34" spans="1:20" s="33" customFormat="1" ht="50" customHeight="1" x14ac:dyDescent="0.35">
      <c r="A34" s="22">
        <f t="shared" si="0"/>
        <v>28</v>
      </c>
      <c r="B34" s="22">
        <v>0.5</v>
      </c>
      <c r="C34" s="22" t="s">
        <v>78</v>
      </c>
      <c r="D34" s="99" t="s">
        <v>77</v>
      </c>
      <c r="E34" s="22" t="s">
        <v>21</v>
      </c>
      <c r="F34" s="141"/>
      <c r="G34" s="100">
        <v>17500</v>
      </c>
      <c r="H34" s="95">
        <v>0</v>
      </c>
      <c r="I34" s="96">
        <v>8500</v>
      </c>
      <c r="J34" s="97">
        <v>9500</v>
      </c>
      <c r="K34" s="94">
        <v>1000</v>
      </c>
      <c r="L34" s="102">
        <v>0</v>
      </c>
      <c r="M34" s="58">
        <f t="shared" si="1"/>
        <v>19000</v>
      </c>
      <c r="N34" s="58" t="s">
        <v>35</v>
      </c>
      <c r="O34" s="101"/>
      <c r="P34" s="101"/>
      <c r="Q34" s="101"/>
      <c r="R34" s="101"/>
      <c r="S34" s="101"/>
      <c r="T34" s="101"/>
    </row>
    <row r="35" spans="1:20" s="33" customFormat="1" ht="54" customHeight="1" x14ac:dyDescent="0.35">
      <c r="A35" s="22">
        <f t="shared" si="0"/>
        <v>29</v>
      </c>
      <c r="B35" s="22">
        <v>0.5</v>
      </c>
      <c r="C35" s="103" t="s">
        <v>79</v>
      </c>
      <c r="D35" s="104" t="s">
        <v>80</v>
      </c>
      <c r="E35" s="22" t="s">
        <v>21</v>
      </c>
      <c r="F35" s="141"/>
      <c r="G35" s="89">
        <v>7500</v>
      </c>
      <c r="H35" s="90">
        <v>0</v>
      </c>
      <c r="I35" s="91">
        <v>0</v>
      </c>
      <c r="J35" s="92">
        <v>3500</v>
      </c>
      <c r="K35" s="93">
        <v>2000</v>
      </c>
      <c r="L35" s="94">
        <v>0</v>
      </c>
      <c r="M35" s="82">
        <f t="shared" si="1"/>
        <v>5500</v>
      </c>
      <c r="N35" s="58" t="s">
        <v>35</v>
      </c>
      <c r="O35" s="101"/>
      <c r="P35" s="101"/>
      <c r="Q35" s="101"/>
      <c r="R35" s="101"/>
      <c r="S35" s="101"/>
      <c r="T35" s="101"/>
    </row>
    <row r="36" spans="1:20" s="33" customFormat="1" ht="54" customHeight="1" x14ac:dyDescent="0.35">
      <c r="A36" s="22">
        <f t="shared" si="0"/>
        <v>30</v>
      </c>
      <c r="B36" s="22">
        <v>0.5</v>
      </c>
      <c r="C36" s="23" t="s">
        <v>81</v>
      </c>
      <c r="D36" s="24" t="s">
        <v>82</v>
      </c>
      <c r="E36" s="22" t="s">
        <v>21</v>
      </c>
      <c r="F36" s="141"/>
      <c r="G36" s="26">
        <v>15000</v>
      </c>
      <c r="H36" s="86">
        <v>7500</v>
      </c>
      <c r="I36" s="87">
        <v>7000</v>
      </c>
      <c r="J36" s="84">
        <v>0</v>
      </c>
      <c r="K36" s="88">
        <v>0</v>
      </c>
      <c r="L36" s="30">
        <v>0</v>
      </c>
      <c r="M36" s="85">
        <f t="shared" si="1"/>
        <v>14500</v>
      </c>
      <c r="N36" s="32" t="s">
        <v>35</v>
      </c>
      <c r="O36" s="101"/>
      <c r="P36" s="101"/>
      <c r="Q36" s="101"/>
      <c r="R36" s="101"/>
      <c r="S36" s="101"/>
      <c r="T36" s="101"/>
    </row>
    <row r="37" spans="1:20" s="33" customFormat="1" ht="45" customHeight="1" x14ac:dyDescent="0.35">
      <c r="A37" s="22">
        <f t="shared" si="0"/>
        <v>31</v>
      </c>
      <c r="B37" s="22">
        <v>0.5</v>
      </c>
      <c r="C37" s="23" t="s">
        <v>83</v>
      </c>
      <c r="D37" s="24" t="s">
        <v>84</v>
      </c>
      <c r="E37" s="22" t="s">
        <v>21</v>
      </c>
      <c r="F37" s="141"/>
      <c r="G37" s="89">
        <v>500</v>
      </c>
      <c r="H37" s="95">
        <v>4500</v>
      </c>
      <c r="I37" s="96">
        <v>3000</v>
      </c>
      <c r="J37" s="97">
        <v>0</v>
      </c>
      <c r="K37" s="94">
        <v>0</v>
      </c>
      <c r="L37" s="94">
        <v>0</v>
      </c>
      <c r="M37" s="85">
        <f t="shared" si="1"/>
        <v>7500</v>
      </c>
      <c r="N37" s="58" t="s">
        <v>35</v>
      </c>
      <c r="O37" s="101"/>
      <c r="P37" s="101"/>
      <c r="Q37" s="101"/>
      <c r="R37" s="101"/>
      <c r="S37" s="101"/>
      <c r="T37" s="101"/>
    </row>
    <row r="38" spans="1:20" s="33" customFormat="1" ht="45" customHeight="1" x14ac:dyDescent="0.35">
      <c r="A38" s="22">
        <f t="shared" si="0"/>
        <v>32</v>
      </c>
      <c r="B38" s="22">
        <v>0.5</v>
      </c>
      <c r="C38" s="23" t="s">
        <v>85</v>
      </c>
      <c r="D38" s="24" t="s">
        <v>86</v>
      </c>
      <c r="E38" s="22" t="s">
        <v>21</v>
      </c>
      <c r="F38" s="141"/>
      <c r="G38" s="89">
        <v>500</v>
      </c>
      <c r="H38" s="95">
        <v>1000</v>
      </c>
      <c r="I38" s="96">
        <v>500</v>
      </c>
      <c r="J38" s="97">
        <v>0</v>
      </c>
      <c r="K38" s="94">
        <v>0</v>
      </c>
      <c r="L38" s="94">
        <v>0</v>
      </c>
      <c r="M38" s="85">
        <f t="shared" si="1"/>
        <v>1500</v>
      </c>
      <c r="N38" s="58" t="s">
        <v>35</v>
      </c>
      <c r="O38" s="101"/>
      <c r="P38" s="101"/>
      <c r="Q38" s="101"/>
      <c r="R38" s="101"/>
      <c r="S38" s="101"/>
      <c r="T38" s="101"/>
    </row>
    <row r="39" spans="1:20" s="33" customFormat="1" ht="54" customHeight="1" x14ac:dyDescent="0.35">
      <c r="A39" s="22">
        <f t="shared" si="0"/>
        <v>33</v>
      </c>
      <c r="B39" s="22">
        <v>0.5</v>
      </c>
      <c r="C39" s="23" t="s">
        <v>87</v>
      </c>
      <c r="D39" s="24" t="s">
        <v>88</v>
      </c>
      <c r="E39" s="22" t="s">
        <v>21</v>
      </c>
      <c r="F39" s="141"/>
      <c r="G39" s="89">
        <v>500</v>
      </c>
      <c r="H39" s="95">
        <v>1000</v>
      </c>
      <c r="I39" s="96">
        <v>0</v>
      </c>
      <c r="J39" s="97">
        <v>1000</v>
      </c>
      <c r="K39" s="94">
        <v>0</v>
      </c>
      <c r="L39" s="94">
        <v>0</v>
      </c>
      <c r="M39" s="85">
        <f t="shared" si="1"/>
        <v>2000</v>
      </c>
      <c r="N39" s="58" t="s">
        <v>35</v>
      </c>
      <c r="O39" s="101"/>
      <c r="P39" s="101"/>
      <c r="Q39" s="101"/>
      <c r="R39" s="101"/>
      <c r="S39" s="101"/>
      <c r="T39" s="101"/>
    </row>
    <row r="40" spans="1:20" s="33" customFormat="1" ht="45" customHeight="1" thickBot="1" x14ac:dyDescent="0.4">
      <c r="A40" s="22">
        <f t="shared" si="0"/>
        <v>34</v>
      </c>
      <c r="B40" s="22" t="s">
        <v>63</v>
      </c>
      <c r="C40" s="23" t="s">
        <v>96</v>
      </c>
      <c r="D40" s="24" t="s">
        <v>95</v>
      </c>
      <c r="E40" s="22" t="s">
        <v>21</v>
      </c>
      <c r="F40" s="141"/>
      <c r="G40" s="89">
        <v>112500</v>
      </c>
      <c r="H40" s="95">
        <v>90000</v>
      </c>
      <c r="I40" s="96">
        <v>0</v>
      </c>
      <c r="J40" s="97">
        <v>0</v>
      </c>
      <c r="K40" s="94">
        <v>0</v>
      </c>
      <c r="L40" s="94">
        <v>0</v>
      </c>
      <c r="M40" s="85">
        <f t="shared" si="1"/>
        <v>90000</v>
      </c>
      <c r="N40" s="58" t="s">
        <v>35</v>
      </c>
      <c r="O40" s="101"/>
      <c r="P40" s="101"/>
      <c r="Q40" s="101"/>
      <c r="R40" s="101"/>
      <c r="S40" s="101"/>
      <c r="T40" s="101"/>
    </row>
    <row r="41" spans="1:20" s="108" customFormat="1" ht="48" customHeight="1" x14ac:dyDescent="0.35">
      <c r="A41" s="105">
        <v>1</v>
      </c>
      <c r="B41" s="106"/>
      <c r="C41" s="144" t="str">
        <f>H2</f>
        <v>PRE-BID DATE AND TIME :- 24-May-21 BETWEEN 1000 HRS TO 1300 HRS.
E BIDDING AUCTION DATE AND TIME  :- 25-May-21 AT 0930 HRS Onwards</v>
      </c>
      <c r="D41" s="145"/>
      <c r="E41" s="145"/>
      <c r="F41" s="145"/>
      <c r="G41" s="145"/>
      <c r="H41" s="145"/>
      <c r="I41" s="145"/>
      <c r="J41" s="145"/>
      <c r="K41" s="145"/>
      <c r="L41" s="145"/>
      <c r="M41" s="145"/>
      <c r="N41" s="146"/>
      <c r="O41" s="107"/>
    </row>
    <row r="42" spans="1:20" s="111" customFormat="1" ht="47.25" customHeight="1" x14ac:dyDescent="0.35">
      <c r="A42" s="109">
        <v>2</v>
      </c>
      <c r="B42" s="110"/>
      <c r="C42" s="125" t="s">
        <v>89</v>
      </c>
      <c r="D42" s="126"/>
      <c r="E42" s="126"/>
      <c r="F42" s="126"/>
      <c r="G42" s="126"/>
      <c r="H42" s="126"/>
      <c r="I42" s="126"/>
      <c r="J42" s="126"/>
      <c r="K42" s="126"/>
      <c r="L42" s="126"/>
      <c r="M42" s="126"/>
      <c r="N42" s="127"/>
    </row>
    <row r="43" spans="1:20" s="111" customFormat="1" ht="51.75" customHeight="1" x14ac:dyDescent="0.35">
      <c r="A43" s="109">
        <v>3</v>
      </c>
      <c r="B43" s="110"/>
      <c r="C43" s="125" t="s">
        <v>90</v>
      </c>
      <c r="D43" s="126"/>
      <c r="E43" s="126"/>
      <c r="F43" s="126"/>
      <c r="G43" s="126"/>
      <c r="H43" s="126"/>
      <c r="I43" s="126"/>
      <c r="J43" s="126"/>
      <c r="K43" s="126"/>
      <c r="L43" s="126"/>
      <c r="M43" s="126"/>
      <c r="N43" s="127"/>
    </row>
    <row r="44" spans="1:20" s="111" customFormat="1" ht="41.25" customHeight="1" x14ac:dyDescent="0.35">
      <c r="A44" s="109">
        <v>4</v>
      </c>
      <c r="B44" s="110"/>
      <c r="C44" s="112" t="s">
        <v>91</v>
      </c>
      <c r="D44" s="113"/>
      <c r="E44" s="113"/>
      <c r="F44" s="113"/>
      <c r="G44" s="113"/>
      <c r="H44" s="113"/>
      <c r="I44" s="113"/>
      <c r="J44" s="113"/>
      <c r="K44" s="113"/>
      <c r="L44" s="113"/>
      <c r="M44" s="113"/>
      <c r="N44" s="114"/>
    </row>
    <row r="45" spans="1:20" s="111" customFormat="1" ht="46" customHeight="1" x14ac:dyDescent="0.35">
      <c r="A45" s="109">
        <v>5</v>
      </c>
      <c r="B45" s="110"/>
      <c r="C45" s="115" t="s">
        <v>92</v>
      </c>
      <c r="D45" s="116"/>
      <c r="E45" s="116"/>
      <c r="F45" s="116"/>
      <c r="G45" s="116"/>
      <c r="H45" s="116"/>
      <c r="I45" s="116"/>
      <c r="J45" s="116"/>
      <c r="K45" s="116"/>
      <c r="L45" s="116"/>
      <c r="M45" s="116"/>
      <c r="N45" s="117"/>
    </row>
    <row r="46" spans="1:20" s="111" customFormat="1" ht="42" customHeight="1" thickBot="1" x14ac:dyDescent="0.4">
      <c r="A46" s="118">
        <v>6</v>
      </c>
      <c r="B46" s="119"/>
      <c r="C46" s="120" t="s">
        <v>93</v>
      </c>
      <c r="D46" s="121"/>
      <c r="E46" s="121"/>
      <c r="F46" s="121"/>
      <c r="G46" s="121"/>
      <c r="H46" s="121"/>
      <c r="I46" s="121"/>
      <c r="J46" s="121"/>
      <c r="K46" s="121"/>
      <c r="L46" s="121"/>
      <c r="M46" s="121"/>
      <c r="N46" s="122"/>
    </row>
    <row r="47" spans="1:20" ht="27" customHeight="1" x14ac:dyDescent="0.3"/>
    <row r="51" spans="1:14" x14ac:dyDescent="0.3">
      <c r="A51" s="124"/>
      <c r="B51" s="124"/>
      <c r="C51" s="124"/>
      <c r="D51" s="123" t="s">
        <v>94</v>
      </c>
      <c r="E51" s="124"/>
      <c r="F51" s="124"/>
      <c r="G51" s="124"/>
      <c r="H51" s="124"/>
      <c r="I51" s="124"/>
      <c r="J51" s="124"/>
      <c r="K51" s="124"/>
      <c r="L51" s="124"/>
      <c r="M51" s="124"/>
      <c r="N51" s="124"/>
    </row>
    <row r="62" spans="1:14" x14ac:dyDescent="0.3">
      <c r="A62" s="124"/>
      <c r="B62" s="124"/>
      <c r="C62" s="124"/>
      <c r="E62" s="124"/>
      <c r="F62" s="124"/>
      <c r="G62" s="124"/>
      <c r="H62" s="124"/>
      <c r="I62" s="124"/>
      <c r="J62" s="124"/>
      <c r="K62" s="124"/>
      <c r="L62" s="124"/>
      <c r="M62" s="124"/>
      <c r="N62" s="124"/>
    </row>
  </sheetData>
  <mergeCells count="18">
    <mergeCell ref="E1:N1"/>
    <mergeCell ref="A2:G3"/>
    <mergeCell ref="H2:N3"/>
    <mergeCell ref="A4:A6"/>
    <mergeCell ref="B4:B6"/>
    <mergeCell ref="C4:C6"/>
    <mergeCell ref="D4:D6"/>
    <mergeCell ref="E4:E6"/>
    <mergeCell ref="F4:F6"/>
    <mergeCell ref="G4:G6"/>
    <mergeCell ref="C42:N42"/>
    <mergeCell ref="C43:N43"/>
    <mergeCell ref="H4:L5"/>
    <mergeCell ref="M4:M6"/>
    <mergeCell ref="N4:N6"/>
    <mergeCell ref="F7:F18"/>
    <mergeCell ref="F19:F40"/>
    <mergeCell ref="C41:N41"/>
  </mergeCells>
  <conditionalFormatting sqref="C19">
    <cfRule type="duplicateValues" dxfId="17" priority="9"/>
  </conditionalFormatting>
  <conditionalFormatting sqref="D19">
    <cfRule type="duplicateValues" dxfId="16" priority="10"/>
  </conditionalFormatting>
  <conditionalFormatting sqref="C35:C36">
    <cfRule type="duplicateValues" dxfId="15" priority="7"/>
  </conditionalFormatting>
  <conditionalFormatting sqref="D35:D36">
    <cfRule type="duplicateValues" dxfId="14" priority="8"/>
  </conditionalFormatting>
  <conditionalFormatting sqref="C17:C18">
    <cfRule type="duplicateValues" dxfId="13" priority="11"/>
  </conditionalFormatting>
  <conditionalFormatting sqref="D17:D18">
    <cfRule type="duplicateValues" dxfId="12" priority="12"/>
  </conditionalFormatting>
  <conditionalFormatting sqref="D46">
    <cfRule type="duplicateValues" dxfId="11" priority="5"/>
  </conditionalFormatting>
  <conditionalFormatting sqref="C46">
    <cfRule type="duplicateValues" dxfId="10" priority="6"/>
  </conditionalFormatting>
  <conditionalFormatting sqref="D29">
    <cfRule type="duplicateValues" dxfId="9" priority="13"/>
  </conditionalFormatting>
  <conditionalFormatting sqref="C29">
    <cfRule type="duplicateValues" dxfId="8" priority="14"/>
  </conditionalFormatting>
  <conditionalFormatting sqref="D47:D1048576 D44:D45 D1:D16 D20:D28 D37:D40 D31:D32 D34">
    <cfRule type="duplicateValues" dxfId="7" priority="15"/>
  </conditionalFormatting>
  <conditionalFormatting sqref="C47:C1048576 C1:C16 C20:C28 C30:C32 C34 C37:C45">
    <cfRule type="duplicateValues" dxfId="6" priority="16"/>
  </conditionalFormatting>
  <conditionalFormatting sqref="D33">
    <cfRule type="duplicateValues" dxfId="5" priority="1"/>
  </conditionalFormatting>
  <conditionalFormatting sqref="C33">
    <cfRule type="duplicateValues" dxfId="4" priority="2"/>
  </conditionalFormatting>
  <conditionalFormatting sqref="C33">
    <cfRule type="duplicateValues" dxfId="3" priority="3"/>
  </conditionalFormatting>
  <conditionalFormatting sqref="C33">
    <cfRule type="duplicateValues" dxfId="2" priority="4"/>
  </conditionalFormatting>
  <conditionalFormatting sqref="C7:C32 C34:C40">
    <cfRule type="duplicateValues" dxfId="1" priority="17"/>
  </conditionalFormatting>
  <conditionalFormatting sqref="C30:C32 C7:C28 C34:C40">
    <cfRule type="duplicateValues" dxfId="0" priority="18"/>
  </conditionalFormatting>
  <dataValidations count="1">
    <dataValidation type="textLength" operator="lessThan" allowBlank="1" showInputMessage="1" showErrorMessage="1" sqref="C44 C46:C1048576 C1:C40">
      <formula1>15</formula1>
    </dataValidation>
  </dataValidations>
  <pageMargins left="0.2" right="0.2" top="0.51181102362204722" bottom="0.48" header="0.19685039370078741" footer="0.19685039370078741"/>
  <pageSetup paperSize="9" scale="27" fitToHeight="2"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Sheet-803</vt:lpstr>
      <vt:lpstr>'Tender Sheet-803'!Print_Area</vt:lpstr>
      <vt:lpstr>'Tender Sheet-803'!Print_Titles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2021-05-18T09:37:53Z</dcterms:created>
  <dcterms:modified xsi:type="dcterms:W3CDTF">2021-05-18T11:38:56Z</dcterms:modified>
</cp:coreProperties>
</file>