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3734\AppData\Local\Microsoft\Windows\INetCache\Content.Outlook\Z6PH8Z5Z\"/>
    </mc:Choice>
  </mc:AlternateContent>
  <bookViews>
    <workbookView xWindow="0" yWindow="0" windowWidth="19200" windowHeight="6260"/>
  </bookViews>
  <sheets>
    <sheet name="Tender Sheet" sheetId="1" r:id="rId1"/>
  </sheets>
  <definedNames>
    <definedName name="_xlnm._FilterDatabase" localSheetId="0" hidden="1">'Tender Sheet'!$A$6:$N$69</definedName>
    <definedName name="_xlnm.Print_Area" localSheetId="0">'Tender Sheet'!$A$1:$N$69</definedName>
    <definedName name="_xlnm.Print_Titles" localSheetId="0">'Tender Sheet'!$1:$6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 i="1" l="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M7" i="1"/>
</calcChain>
</file>

<file path=xl/comments1.xml><?xml version="1.0" encoding="utf-8"?>
<comments xmlns="http://schemas.openxmlformats.org/spreadsheetml/2006/main">
  <authors>
    <author>G/E/FMEW_Kumar Vikram, (SVR)</author>
  </authors>
  <commentList>
    <comment ref="E1" authorId="0" shapeId="0">
      <text>
        <r>
          <rPr>
            <b/>
            <sz val="16"/>
            <color indexed="81"/>
            <rFont val="Tahoma"/>
            <family val="2"/>
          </rPr>
          <t>SteelEZ 
16 Apr'21 to 15-May'21</t>
        </r>
      </text>
    </comment>
  </commentList>
</comments>
</file>

<file path=xl/sharedStrings.xml><?xml version="1.0" encoding="utf-8"?>
<sst xmlns="http://schemas.openxmlformats.org/spreadsheetml/2006/main" count="308" uniqueCount="146">
  <si>
    <t>TENDER NO. MSIL/SVR/ Tender/819</t>
  </si>
  <si>
    <t xml:space="preserve"> Tender Offer Sheet for Scrap Items</t>
  </si>
  <si>
    <t>Following Material  is available for sale on AS IS WHERE IS BASIS IN MSILG/MSILM/MPTE/MPTC/ROHTAK</t>
  </si>
  <si>
    <r>
      <t>PRE-BID DATE AND TIME :-</t>
    </r>
    <r>
      <rPr>
        <b/>
        <sz val="16"/>
        <color rgb="FFFF0000"/>
        <rFont val="Tahoma"/>
        <family val="2"/>
      </rPr>
      <t xml:space="preserve"> 09-Aug-21 </t>
    </r>
    <r>
      <rPr>
        <b/>
        <sz val="16"/>
        <rFont val="Tahoma"/>
        <family val="2"/>
      </rPr>
      <t xml:space="preserve">BETWEEN 1000 HRS TO 1300 HRS.
E BIDDING AUCTION DATE AND TIME  :- </t>
    </r>
    <r>
      <rPr>
        <b/>
        <sz val="16"/>
        <color rgb="FFFF0000"/>
        <rFont val="Tahoma"/>
        <family val="2"/>
      </rPr>
      <t>10-Aug-21</t>
    </r>
    <r>
      <rPr>
        <b/>
        <sz val="16"/>
        <rFont val="Tahoma"/>
        <family val="2"/>
      </rPr>
      <t xml:space="preserve"> AT 0930 HRS Onwards</t>
    </r>
  </si>
  <si>
    <t>Sl. No.</t>
  </si>
  <si>
    <t xml:space="preserve">
Proposed
Validity 
</t>
  </si>
  <si>
    <t>ITEM CODE</t>
  </si>
  <si>
    <t xml:space="preserve">DESCRIPTION </t>
  </si>
  <si>
    <t>Unit</t>
  </si>
  <si>
    <t>Participation EMD (Rs.)</t>
  </si>
  <si>
    <t xml:space="preserve">SECURITY (RS.)    </t>
  </si>
  <si>
    <t>Qty. per Month (approx.)</t>
  </si>
  <si>
    <t>TOTAL TENDER QUANTITY (Approx.)</t>
  </si>
  <si>
    <t>Lifting frequency/
Schedule</t>
  </si>
  <si>
    <t>Gurgaon</t>
  </si>
  <si>
    <t>Manesar</t>
  </si>
  <si>
    <t>MPTE</t>
  </si>
  <si>
    <t>MPTC</t>
  </si>
  <si>
    <t>Rohtak</t>
  </si>
  <si>
    <t>1 Month</t>
  </si>
  <si>
    <t>GPCB</t>
  </si>
  <si>
    <t>Scrap of Production Cardboards</t>
  </si>
  <si>
    <t>KG</t>
  </si>
  <si>
    <t>6 /Day</t>
  </si>
  <si>
    <t>SPDCBP1-N</t>
  </si>
  <si>
    <t>Scrap of Cardboards</t>
  </si>
  <si>
    <t>3 /Day</t>
  </si>
  <si>
    <t>MPCB</t>
  </si>
  <si>
    <t>SPDCBP2-N</t>
  </si>
  <si>
    <t>2/Day</t>
  </si>
  <si>
    <t>WS02</t>
  </si>
  <si>
    <t>Wood Pallets / Base / Wooden Box Sides / Solid Wood Batons</t>
  </si>
  <si>
    <t>Daily</t>
  </si>
  <si>
    <t>WS02M</t>
  </si>
  <si>
    <t>WS03</t>
  </si>
  <si>
    <t>Packing Wood with Ply and Batons / Wood with Rough surface / Damaged (Cut) wood &amp; ply &amp; hardboard</t>
  </si>
  <si>
    <t>MMC3-N</t>
  </si>
  <si>
    <t>Mix Scrap of Rejected Mutilated Components (Mix of Rubber/Raksin/Ferrous materials Other than E-waste &amp; Silencer)</t>
  </si>
  <si>
    <t>SSILENCER</t>
  </si>
  <si>
    <t>Scrap of used / damaged silencer</t>
  </si>
  <si>
    <t>Within 2 days after lifting intimation</t>
  </si>
  <si>
    <t>1100N</t>
  </si>
  <si>
    <t>Scrap Filters (Sheets / Rubber / PVC gloves / Rubber Caps etc.)</t>
  </si>
  <si>
    <t>UAF1</t>
  </si>
  <si>
    <t>Mix Scrap (Airfilter/FelTpad/Rubber/GlassWool Filters)</t>
  </si>
  <si>
    <t>GRWHEELS</t>
  </si>
  <si>
    <t>Old Used Rejected Grinding Wheels</t>
  </si>
  <si>
    <t>GLASS</t>
  </si>
  <si>
    <t>Used/Scrap Broken Glass</t>
  </si>
  <si>
    <t>INDWASTE2</t>
  </si>
  <si>
    <t>Industrial waste (Shredded paper)</t>
  </si>
  <si>
    <t>GMIWPFC</t>
  </si>
  <si>
    <t>Industrial Waste (Paper Items/File Cover/etc.)</t>
  </si>
  <si>
    <t>2 Per Week</t>
  </si>
  <si>
    <t>1096-N</t>
  </si>
  <si>
    <t>Scrap Dry Mixed Metal Dust</t>
  </si>
  <si>
    <t>Weekly</t>
  </si>
  <si>
    <t>MECH01</t>
  </si>
  <si>
    <t>Mixed Scrap of Used/Damaged Mechanical items</t>
  </si>
  <si>
    <t>MS-2</t>
  </si>
  <si>
    <t>Scrap of Heavy Melting scrap</t>
  </si>
  <si>
    <t>SDESICCANT</t>
  </si>
  <si>
    <t>Scrap Of Desiccant</t>
  </si>
  <si>
    <t>MSCWF</t>
  </si>
  <si>
    <t xml:space="preserve">Scrap of Iron &amp; Steel (MS Box Container with Fixtures) </t>
  </si>
  <si>
    <t>RWCBP</t>
  </si>
  <si>
    <t>Scrap of Cut ply/Wood/paper/Cardboards etc.</t>
  </si>
  <si>
    <t>RACSVC1</t>
  </si>
  <si>
    <t>Scrap of Nonferrous Items (Aluminium Cable/Sheets/Vessels/Channels etc.).</t>
  </si>
  <si>
    <t>RAS01</t>
  </si>
  <si>
    <t>Scrap of Iron &amp; Steel (Assorted Steel).</t>
  </si>
  <si>
    <t>RCCABLE</t>
  </si>
  <si>
    <t>Scrap Copper Cables</t>
  </si>
  <si>
    <t>Non Regular</t>
  </si>
  <si>
    <t>RWPRCB819AS</t>
  </si>
  <si>
    <t>Scrap of Used/Obsolete Wooden Porta Cabin of VGL-R</t>
  </si>
  <si>
    <t>ROFCYC819AS</t>
  </si>
  <si>
    <t>Scrap of Used/Obsolete Office Cycles of VGL-R</t>
  </si>
  <si>
    <t>NO</t>
  </si>
  <si>
    <r>
      <t>GITEW5</t>
    </r>
    <r>
      <rPr>
        <b/>
        <sz val="16"/>
        <color rgb="FFFF0000"/>
        <rFont val="Tahoma"/>
        <family val="2"/>
      </rPr>
      <t>11</t>
    </r>
    <r>
      <rPr>
        <sz val="16"/>
        <color rgb="FFFF0000"/>
        <rFont val="Tahoma"/>
        <family val="2"/>
      </rPr>
      <t>819AS</t>
    </r>
  </si>
  <si>
    <t>Scrap of IT Waste (Used/Obsolete 5 IPAD &amp; 6 Tablet)</t>
  </si>
  <si>
    <r>
      <t>GITEW15</t>
    </r>
    <r>
      <rPr>
        <b/>
        <sz val="16"/>
        <color rgb="FFFF0000"/>
        <rFont val="Tahoma"/>
        <family val="2"/>
      </rPr>
      <t>5</t>
    </r>
    <r>
      <rPr>
        <sz val="16"/>
        <color rgb="FFFF0000"/>
        <rFont val="Tahoma"/>
        <family val="2"/>
      </rPr>
      <t>816AS</t>
    </r>
  </si>
  <si>
    <t>Scrap of IT Waste (Used/Obsolete 5, I-Phone)</t>
  </si>
  <si>
    <r>
      <t>GPCEEW2</t>
    </r>
    <r>
      <rPr>
        <b/>
        <sz val="16"/>
        <color rgb="FFFF0000"/>
        <rFont val="Tahoma"/>
        <family val="2"/>
      </rPr>
      <t>1</t>
    </r>
    <r>
      <rPr>
        <sz val="16"/>
        <color rgb="FFFF0000"/>
        <rFont val="Tahoma"/>
        <family val="2"/>
      </rPr>
      <t>816AS</t>
    </r>
  </si>
  <si>
    <t>Scrap of Used/Obsolete Water Purifier of DD-3</t>
  </si>
  <si>
    <r>
      <t>MITEW5</t>
    </r>
    <r>
      <rPr>
        <b/>
        <sz val="16"/>
        <color rgb="FFFF0000"/>
        <rFont val="Tahoma"/>
        <family val="2"/>
      </rPr>
      <t>18</t>
    </r>
    <r>
      <rPr>
        <sz val="16"/>
        <color rgb="FFFF0000"/>
        <rFont val="Tahoma"/>
        <family val="2"/>
      </rPr>
      <t>816AS</t>
    </r>
  </si>
  <si>
    <t>Scrap of IT Waste (Used/Obsolete Tablet )</t>
  </si>
  <si>
    <r>
      <t>GPEHIELC</t>
    </r>
    <r>
      <rPr>
        <b/>
        <sz val="16"/>
        <color rgb="FFFF0000"/>
        <rFont val="Tahoma"/>
        <family val="2"/>
      </rPr>
      <t>7</t>
    </r>
    <r>
      <rPr>
        <sz val="16"/>
        <color rgb="FFFF0000"/>
        <rFont val="Tahoma"/>
        <family val="2"/>
      </rPr>
      <t>819AS</t>
    </r>
  </si>
  <si>
    <t>Scrap of Used/Obsolete Ewaste Household Items (3 CVT, 3 Air Purifier &amp; 1 Cooking Burner) of JPS</t>
  </si>
  <si>
    <r>
      <t>GPCEEW2</t>
    </r>
    <r>
      <rPr>
        <b/>
        <sz val="16"/>
        <color rgb="FFFF0000"/>
        <rFont val="Tahoma"/>
        <family val="2"/>
      </rPr>
      <t>1</t>
    </r>
    <r>
      <rPr>
        <sz val="16"/>
        <color rgb="FFFF0000"/>
        <rFont val="Tahoma"/>
        <family val="2"/>
      </rPr>
      <t>819AS</t>
    </r>
  </si>
  <si>
    <t>Scrap of Used/Obsolete Deep freezer of JPS</t>
  </si>
  <si>
    <r>
      <t>GPCEEW2R</t>
    </r>
    <r>
      <rPr>
        <b/>
        <sz val="16"/>
        <color rgb="FFFF0000"/>
        <rFont val="Tahoma"/>
        <family val="2"/>
      </rPr>
      <t>1</t>
    </r>
    <r>
      <rPr>
        <sz val="16"/>
        <color rgb="FFFF0000"/>
        <rFont val="Tahoma"/>
        <family val="2"/>
      </rPr>
      <t>819AS</t>
    </r>
  </si>
  <si>
    <t>Scrap of Used/Obsolete Refrigrator of JPS</t>
  </si>
  <si>
    <r>
      <t>GPCEEW3</t>
    </r>
    <r>
      <rPr>
        <b/>
        <sz val="16"/>
        <color rgb="FFFF0000"/>
        <rFont val="Tahoma"/>
        <family val="2"/>
      </rPr>
      <t>1</t>
    </r>
    <r>
      <rPr>
        <sz val="16"/>
        <color rgb="FFFF0000"/>
        <rFont val="Tahoma"/>
        <family val="2"/>
      </rPr>
      <t>819AS</t>
    </r>
  </si>
  <si>
    <t>Scrap of Used/Obsolete Washing Machines of JPS</t>
  </si>
  <si>
    <r>
      <t>GPCEEW2W</t>
    </r>
    <r>
      <rPr>
        <b/>
        <sz val="16"/>
        <color rgb="FFFF0000"/>
        <rFont val="Tahoma"/>
        <family val="2"/>
      </rPr>
      <t>1</t>
    </r>
    <r>
      <rPr>
        <sz val="16"/>
        <color rgb="FFFF0000"/>
        <rFont val="Tahoma"/>
        <family val="2"/>
      </rPr>
      <t>819AS</t>
    </r>
  </si>
  <si>
    <t>Scrap of Used/Obsolete Water Purifier of JPS</t>
  </si>
  <si>
    <r>
      <t>GITEW2</t>
    </r>
    <r>
      <rPr>
        <b/>
        <sz val="16"/>
        <color rgb="FFFF0000"/>
        <rFont val="Tahoma"/>
        <family val="2"/>
      </rPr>
      <t>70</t>
    </r>
    <r>
      <rPr>
        <sz val="16"/>
        <color rgb="FFFF0000"/>
        <rFont val="Tahoma"/>
        <family val="2"/>
      </rPr>
      <t>819AS</t>
    </r>
  </si>
  <si>
    <t>Scrap of IT Waste (Used/Obsolete 32 Standard Desktop, 20 Workstation, 18 Thin Client with Accessories)</t>
  </si>
  <si>
    <r>
      <t>GITEW3</t>
    </r>
    <r>
      <rPr>
        <b/>
        <sz val="16"/>
        <color rgb="FFFF0000"/>
        <rFont val="Tahoma"/>
        <family val="2"/>
      </rPr>
      <t>112</t>
    </r>
    <r>
      <rPr>
        <sz val="16"/>
        <color rgb="FFFF0000"/>
        <rFont val="Tahoma"/>
        <family val="2"/>
      </rPr>
      <t>819AS</t>
    </r>
  </si>
  <si>
    <t>Scrap of IT Waste (Used/Obsolete Laptop with Accessories)</t>
  </si>
  <si>
    <r>
      <t>GITEW6</t>
    </r>
    <r>
      <rPr>
        <b/>
        <sz val="16"/>
        <color rgb="FFFF0000"/>
        <rFont val="Tahoma"/>
        <family val="2"/>
      </rPr>
      <t>27</t>
    </r>
    <r>
      <rPr>
        <sz val="16"/>
        <color rgb="FFFF0000"/>
        <rFont val="Tahoma"/>
        <family val="2"/>
      </rPr>
      <t>819AS</t>
    </r>
  </si>
  <si>
    <t>Scrap of IT Waste (Used/Obsolete Printers with Accessories)</t>
  </si>
  <si>
    <r>
      <t>GITEW2</t>
    </r>
    <r>
      <rPr>
        <b/>
        <sz val="16"/>
        <color rgb="FFFF0000"/>
        <rFont val="Tahoma"/>
        <family val="2"/>
      </rPr>
      <t>81</t>
    </r>
    <r>
      <rPr>
        <sz val="16"/>
        <color rgb="FFFF0000"/>
        <rFont val="Tahoma"/>
        <family val="2"/>
      </rPr>
      <t>819AS</t>
    </r>
  </si>
  <si>
    <t>Scrap of IT Waste (Used/Obsolete 69 Barcode Scanner &amp; 12 RF Terminal)</t>
  </si>
  <si>
    <r>
      <t>GPEXH</t>
    </r>
    <r>
      <rPr>
        <b/>
        <sz val="16"/>
        <color theme="1"/>
        <rFont val="Tahoma"/>
        <family val="2"/>
      </rPr>
      <t>4</t>
    </r>
    <r>
      <rPr>
        <sz val="16"/>
        <color theme="1"/>
        <rFont val="Tahoma"/>
        <family val="2"/>
      </rPr>
      <t>819AS</t>
    </r>
  </si>
  <si>
    <t>Scrap of Used/Obsolete Exhaust Fans of DD-3</t>
  </si>
  <si>
    <t>GPFURN819AS</t>
  </si>
  <si>
    <t>Scrap of Used/Obsolete Furniture Items (Sofa Set, Book, Crockery &amp; Shoe Rack, Double Bed, Study, Centre &amp; Dining table with chair &amp; Book Case of JPS</t>
  </si>
  <si>
    <t>GPWFTJG819AS</t>
  </si>
  <si>
    <t>Scrap of Used/Obsolete YG8 Floor Trolley and Jigs with MS Structure of WDE-1</t>
  </si>
  <si>
    <t>GPWGAE819AS</t>
  </si>
  <si>
    <t>Scrap of Used/Obsolete YJC Welding Jigs, Robot Hands, Roof Pallet Trolley and other Equiepments with MS Structure of WDE-1</t>
  </si>
  <si>
    <t>GPLPMCE819AS</t>
  </si>
  <si>
    <t>Scrap of Used/Obsolete Lapping Machine, Milling Machine, Crack Detection Machine, Facing and Centring  Machine &amp; Equipments with MS Structure of MCE</t>
  </si>
  <si>
    <t>GPARCL819AS</t>
  </si>
  <si>
    <t>Scrap of Used/Obsolete Arm Clutch Release &amp; Equiepment with Accessories of SC-BDY2</t>
  </si>
  <si>
    <t>GPMCEQ819AS</t>
  </si>
  <si>
    <t>Scrap of Used/Obsolete Machine Equiepment and Fixtures with Accessories of MCE</t>
  </si>
  <si>
    <t>GPMBTOOLS</t>
  </si>
  <si>
    <t>Mixed Used Broken Tools</t>
  </si>
  <si>
    <t>GPTOOLS</t>
  </si>
  <si>
    <t>Scrap of Iron &amp; Steel (HSS/MS Tools/Drill Bits etc)</t>
  </si>
  <si>
    <t>GPAWED819</t>
  </si>
  <si>
    <t>Scrap of Used/Obsolete Air Washers &amp; Equipments with MS Structure of EMUP-P</t>
  </si>
  <si>
    <t>GPHPMDIE819AS</t>
  </si>
  <si>
    <t>Scrap of Used/Obsolete Hemming Press Machine and Dies with MS Structures of SC-SPR</t>
  </si>
  <si>
    <t>MVPOSL819AS</t>
  </si>
  <si>
    <t>Scrap of Used/Obsolete Post lift of WS-MA &amp; WS-MB/C Line.</t>
  </si>
  <si>
    <t>MVPALT819AS</t>
  </si>
  <si>
    <t>Scrap of Used/Obsolete Pallets of Press Shop Manesar</t>
  </si>
  <si>
    <t>MVINSTB819</t>
  </si>
  <si>
    <t>Scrap of Used/Obsolete Inspection Table with Accessories of PRS-M</t>
  </si>
  <si>
    <t>EM-02</t>
  </si>
  <si>
    <t>Used/Obsolete Electric Motor</t>
  </si>
  <si>
    <t>MCWMSAL</t>
  </si>
  <si>
    <t xml:space="preserve">Scrap of Iron &amp; steel ( MS wire mesh with minor Al layer) </t>
  </si>
  <si>
    <t>1094N</t>
  </si>
  <si>
    <t>Scrap of SS304</t>
  </si>
  <si>
    <t>SCATCON-A</t>
  </si>
  <si>
    <t>Scrap of Catalytic Convertor, Category -A</t>
  </si>
  <si>
    <t xml:space="preserve">All quantities of Gurgaon/ Manesar/MPT/Rohtak plant are indicative &amp; can vary. Party to whom tender is awarded need to lift entire available scrap both from all locations of Gurgaon &amp; manesar. In case of non fulfillment of terms &amp; conditions by applicant, EMD is liable to be forfeited.    </t>
  </si>
  <si>
    <t>Physical inspection of material by bidder is compulsory for each item. If bidder is still bidding then it is taken into account that bidder is well versed with the product. Material Description is only an indication. Material is auctioned “As is where is Basis and No Complain basis”. Later NO Complaint will be entertained by MSIL regarding actual material or any difference between sample and actual from pre bid date onwards.</t>
  </si>
  <si>
    <t>MSIL reserves the right to withhold any tender in full or part without assigning any reason &amp; will not be binding on MSIL.</t>
  </si>
  <si>
    <r>
      <t>For hazardous items (S. No.</t>
    </r>
    <r>
      <rPr>
        <b/>
        <sz val="16"/>
        <color rgb="FFFF0000"/>
        <rFont val="Tahoma"/>
        <family val="2"/>
      </rPr>
      <t xml:space="preserve"> 24 &amp; 27 to 39</t>
    </r>
    <r>
      <rPr>
        <b/>
        <sz val="16"/>
        <color theme="1"/>
        <rFont val="Tahoma"/>
        <family val="2"/>
      </rPr>
      <t>) refer terms &amp; condition Part 1, Clause No. 17 Part-A, B &amp; C.</t>
    </r>
  </si>
  <si>
    <t>MSIL reserves the right to change the validity period of the tenders without assigning any reason &amp; will be binding on the parties at any time even after the tender is closed and no claim will be entertained.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</si>
</sst>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0.00_);_(* \(#,##0.00\);_(* &quot;-&quot;??_);_(@_)"/>
    <numFmt numFmtId="165" formatCode="_(* #,##0_);_(* \(#,##0\);_(* &quot;-&quot;??_);_(@_)"/>
  </numFmts>
  <fonts count="16" x14ac:knownFonts="1">
    <font>
      <sz val="11"/>
      <color theme="1"/>
      <name val="Calibri"/>
      <family val="2"/>
      <scheme val="minor"/>
    </font>
    <font>
      <sz val="11"/>
      <color theme="1"/>
      <name val="Calibri"/>
      <family val="2"/>
      <scheme val="minor"/>
    </font>
    <font>
      <sz val="10"/>
      <name val="Arial"/>
      <family val="2"/>
    </font>
    <font>
      <b/>
      <sz val="24"/>
      <name val="Tahoma"/>
      <family val="2"/>
    </font>
    <font>
      <sz val="16"/>
      <name val="Tahoma"/>
      <family val="2"/>
    </font>
    <font>
      <b/>
      <sz val="20"/>
      <name val="Tahoma"/>
      <family val="2"/>
    </font>
    <font>
      <b/>
      <sz val="16"/>
      <name val="Tahoma"/>
      <family val="2"/>
    </font>
    <font>
      <b/>
      <sz val="16"/>
      <color rgb="FFFF0000"/>
      <name val="Tahoma"/>
      <family val="2"/>
    </font>
    <font>
      <b/>
      <sz val="18"/>
      <name val="Tahoma"/>
      <family val="2"/>
    </font>
    <font>
      <sz val="16"/>
      <color theme="1"/>
      <name val="Tahoma"/>
      <family val="2"/>
    </font>
    <font>
      <sz val="16"/>
      <color rgb="FFFF0000"/>
      <name val="Tahoma"/>
      <family val="2"/>
    </font>
    <font>
      <b/>
      <sz val="16"/>
      <color theme="1"/>
      <name val="Tahoma"/>
      <family val="2"/>
    </font>
    <font>
      <sz val="11"/>
      <name val="Tahoma"/>
      <family val="2"/>
    </font>
    <font>
      <sz val="15"/>
      <name val="Tahoma"/>
      <family val="2"/>
    </font>
    <font>
      <sz val="10"/>
      <name val="Tahoma"/>
      <family val="2"/>
    </font>
    <font>
      <b/>
      <sz val="16"/>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top style="hair">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style="thick">
        <color indexed="64"/>
      </bottom>
      <diagonal/>
    </border>
    <border>
      <left/>
      <right/>
      <top style="hair">
        <color indexed="64"/>
      </top>
      <bottom style="thick">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40">
    <xf numFmtId="0" fontId="0" fillId="0" borderId="0" xfId="0"/>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4" fillId="0" borderId="0" xfId="0" applyFont="1" applyFill="1"/>
    <xf numFmtId="0" fontId="6" fillId="0" borderId="25"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left" vertical="center" wrapText="1"/>
    </xf>
    <xf numFmtId="165" fontId="4" fillId="0" borderId="19" xfId="1" applyNumberFormat="1" applyFont="1" applyFill="1" applyBorder="1" applyAlignment="1">
      <alignment horizontal="center" vertical="center" wrapText="1"/>
    </xf>
    <xf numFmtId="165" fontId="4" fillId="0" borderId="31" xfId="1" applyNumberFormat="1" applyFont="1" applyFill="1" applyBorder="1" applyAlignment="1">
      <alignment horizontal="center" vertical="center" wrapText="1"/>
    </xf>
    <xf numFmtId="165" fontId="4" fillId="0" borderId="32" xfId="1" applyNumberFormat="1" applyFont="1" applyFill="1" applyBorder="1" applyAlignment="1">
      <alignment horizontal="center" vertical="center" wrapText="1"/>
    </xf>
    <xf numFmtId="165" fontId="4" fillId="0" borderId="33" xfId="1" applyNumberFormat="1" applyFont="1" applyFill="1" applyBorder="1" applyAlignment="1">
      <alignment horizontal="center" vertical="center" wrapText="1"/>
    </xf>
    <xf numFmtId="165" fontId="4" fillId="0" borderId="34" xfId="1"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19" xfId="0" applyFont="1" applyFill="1" applyBorder="1" applyAlignment="1">
      <alignment horizontal="center" vertical="center" wrapText="1"/>
    </xf>
    <xf numFmtId="0" fontId="4" fillId="0" borderId="21" xfId="0" applyFont="1" applyFill="1" applyBorder="1" applyAlignment="1">
      <alignment horizontal="left" vertical="center" wrapText="1"/>
    </xf>
    <xf numFmtId="165" fontId="4" fillId="0" borderId="35" xfId="1" applyNumberFormat="1" applyFont="1" applyFill="1" applyBorder="1" applyAlignment="1">
      <alignment horizontal="center" vertical="center" wrapText="1"/>
    </xf>
    <xf numFmtId="165" fontId="4" fillId="0" borderId="36" xfId="1" applyNumberFormat="1" applyFont="1" applyFill="1" applyBorder="1" applyAlignment="1">
      <alignment horizontal="center" vertical="center" wrapText="1"/>
    </xf>
    <xf numFmtId="165" fontId="4" fillId="0" borderId="37" xfId="1" applyNumberFormat="1" applyFont="1" applyFill="1" applyBorder="1" applyAlignment="1">
      <alignment horizontal="center" vertical="center" wrapText="1"/>
    </xf>
    <xf numFmtId="165" fontId="4" fillId="0" borderId="38" xfId="1" applyNumberFormat="1" applyFont="1" applyFill="1" applyBorder="1" applyAlignment="1">
      <alignment horizontal="center" vertical="center" wrapText="1"/>
    </xf>
    <xf numFmtId="165" fontId="4" fillId="0" borderId="39" xfId="1" applyNumberFormat="1"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left" vertical="center" wrapText="1"/>
    </xf>
    <xf numFmtId="165" fontId="4" fillId="0" borderId="42" xfId="1" applyNumberFormat="1" applyFont="1" applyFill="1" applyBorder="1" applyAlignment="1">
      <alignment horizontal="center" vertical="center" wrapText="1"/>
    </xf>
    <xf numFmtId="165" fontId="4" fillId="0" borderId="44" xfId="1" applyNumberFormat="1" applyFont="1" applyFill="1" applyBorder="1" applyAlignment="1">
      <alignment horizontal="center" vertical="center" wrapText="1"/>
    </xf>
    <xf numFmtId="165" fontId="4" fillId="0" borderId="45" xfId="1" applyNumberFormat="1" applyFont="1" applyFill="1" applyBorder="1" applyAlignment="1">
      <alignment horizontal="center" vertical="center" wrapText="1"/>
    </xf>
    <xf numFmtId="165" fontId="4" fillId="0" borderId="46" xfId="1" applyNumberFormat="1" applyFont="1" applyFill="1" applyBorder="1" applyAlignment="1">
      <alignment horizontal="center" vertical="center" wrapText="1"/>
    </xf>
    <xf numFmtId="165" fontId="4" fillId="0" borderId="47" xfId="1" applyNumberFormat="1" applyFont="1" applyFill="1" applyBorder="1" applyAlignment="1">
      <alignment horizontal="center" vertical="center" wrapText="1"/>
    </xf>
    <xf numFmtId="165" fontId="4" fillId="0" borderId="48" xfId="1" applyNumberFormat="1" applyFont="1" applyFill="1" applyBorder="1" applyAlignment="1">
      <alignment horizontal="center" vertical="center" wrapText="1"/>
    </xf>
    <xf numFmtId="165" fontId="4" fillId="3" borderId="19" xfId="1" applyNumberFormat="1" applyFont="1" applyFill="1" applyBorder="1" applyAlignment="1">
      <alignment horizontal="center" vertical="center" wrapText="1"/>
    </xf>
    <xf numFmtId="165" fontId="9" fillId="3" borderId="35" xfId="1" applyNumberFormat="1" applyFont="1" applyFill="1" applyBorder="1" applyAlignment="1">
      <alignment horizontal="center" vertical="center" wrapText="1"/>
    </xf>
    <xf numFmtId="165" fontId="9" fillId="3" borderId="36" xfId="1" applyNumberFormat="1" applyFont="1" applyFill="1" applyBorder="1" applyAlignment="1">
      <alignment horizontal="center" vertical="center" wrapText="1"/>
    </xf>
    <xf numFmtId="165" fontId="9" fillId="3" borderId="39" xfId="1" applyNumberFormat="1" applyFont="1" applyFill="1" applyBorder="1" applyAlignment="1">
      <alignment horizontal="center" vertical="center" wrapText="1"/>
    </xf>
    <xf numFmtId="165" fontId="9" fillId="3" borderId="37" xfId="1" applyNumberFormat="1" applyFont="1" applyFill="1" applyBorder="1" applyAlignment="1">
      <alignment horizontal="center" vertical="center" wrapText="1"/>
    </xf>
    <xf numFmtId="165" fontId="9" fillId="0" borderId="38" xfId="1" applyNumberFormat="1" applyFont="1" applyFill="1" applyBorder="1" applyAlignment="1">
      <alignment horizontal="center" vertical="center" wrapText="1"/>
    </xf>
    <xf numFmtId="165" fontId="4" fillId="3" borderId="35" xfId="1" applyNumberFormat="1" applyFont="1" applyFill="1" applyBorder="1" applyAlignment="1">
      <alignment horizontal="center" vertical="center" wrapText="1"/>
    </xf>
    <xf numFmtId="165" fontId="4" fillId="3" borderId="36" xfId="1" applyNumberFormat="1" applyFont="1" applyFill="1" applyBorder="1" applyAlignment="1">
      <alignment horizontal="center" vertical="center" wrapText="1"/>
    </xf>
    <xf numFmtId="165" fontId="4" fillId="3" borderId="39" xfId="1" applyNumberFormat="1" applyFont="1" applyFill="1" applyBorder="1" applyAlignment="1">
      <alignment horizontal="center" vertical="center" wrapText="1"/>
    </xf>
    <xf numFmtId="165" fontId="4" fillId="3" borderId="37" xfId="1"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left" vertical="center" wrapText="1"/>
    </xf>
    <xf numFmtId="165" fontId="4" fillId="3" borderId="40" xfId="1" applyNumberFormat="1" applyFont="1" applyFill="1" applyBorder="1" applyAlignment="1">
      <alignment horizontal="center" vertical="center" wrapText="1"/>
    </xf>
    <xf numFmtId="165" fontId="4" fillId="3" borderId="49" xfId="1" applyNumberFormat="1" applyFont="1" applyFill="1" applyBorder="1" applyAlignment="1">
      <alignment horizontal="center" vertical="center" wrapText="1"/>
    </xf>
    <xf numFmtId="165" fontId="4" fillId="3" borderId="50" xfId="1" applyNumberFormat="1" applyFont="1" applyFill="1" applyBorder="1" applyAlignment="1">
      <alignment horizontal="center" vertical="center" wrapText="1"/>
    </xf>
    <xf numFmtId="165" fontId="4" fillId="3" borderId="51" xfId="1" applyNumberFormat="1" applyFont="1" applyFill="1" applyBorder="1" applyAlignment="1">
      <alignment horizontal="center" vertical="center" wrapText="1"/>
    </xf>
    <xf numFmtId="165" fontId="4" fillId="3" borderId="52" xfId="1" applyNumberFormat="1" applyFont="1" applyFill="1" applyBorder="1" applyAlignment="1">
      <alignment horizontal="center" vertical="center" wrapText="1"/>
    </xf>
    <xf numFmtId="165" fontId="4" fillId="0" borderId="53" xfId="1"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22" xfId="0" applyFont="1" applyFill="1" applyBorder="1" applyAlignment="1">
      <alignment horizontal="center" vertical="center" wrapText="1"/>
    </xf>
    <xf numFmtId="165" fontId="9" fillId="3" borderId="54" xfId="1" applyNumberFormat="1" applyFont="1" applyFill="1" applyBorder="1" applyAlignment="1">
      <alignment horizontal="center" vertical="center" wrapText="1"/>
    </xf>
    <xf numFmtId="165" fontId="9" fillId="3" borderId="56" xfId="1" applyNumberFormat="1" applyFont="1" applyFill="1" applyBorder="1" applyAlignment="1">
      <alignment horizontal="center" vertical="center" wrapText="1"/>
    </xf>
    <xf numFmtId="165" fontId="9" fillId="3" borderId="57" xfId="1" applyNumberFormat="1" applyFont="1" applyFill="1" applyBorder="1" applyAlignment="1">
      <alignment horizontal="center" vertical="center" wrapText="1"/>
    </xf>
    <xf numFmtId="165" fontId="9" fillId="0" borderId="57" xfId="1" applyNumberFormat="1" applyFont="1" applyFill="1" applyBorder="1" applyAlignment="1">
      <alignment horizontal="center" vertical="center" wrapText="1"/>
    </xf>
    <xf numFmtId="165" fontId="9" fillId="0" borderId="58" xfId="1" applyNumberFormat="1" applyFont="1" applyFill="1" applyBorder="1" applyAlignment="1">
      <alignment horizontal="center" vertical="center" wrapText="1"/>
    </xf>
    <xf numFmtId="165" fontId="9" fillId="0" borderId="59" xfId="1" applyNumberFormat="1" applyFont="1" applyFill="1" applyBorder="1" applyAlignment="1">
      <alignment horizontal="center" vertical="center" wrapText="1"/>
    </xf>
    <xf numFmtId="165" fontId="9" fillId="0" borderId="60" xfId="1" applyNumberFormat="1" applyFont="1" applyFill="1" applyBorder="1" applyAlignment="1">
      <alignment horizontal="center" vertical="center" wrapText="1"/>
    </xf>
    <xf numFmtId="165" fontId="4" fillId="0" borderId="60" xfId="1"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165" fontId="9" fillId="3" borderId="19" xfId="1" applyNumberFormat="1" applyFont="1" applyFill="1" applyBorder="1" applyAlignment="1">
      <alignment horizontal="center" vertical="center" wrapText="1"/>
    </xf>
    <xf numFmtId="165" fontId="9" fillId="0" borderId="36" xfId="1" applyNumberFormat="1" applyFont="1" applyFill="1" applyBorder="1" applyAlignment="1">
      <alignment horizontal="center" vertical="center" wrapText="1"/>
    </xf>
    <xf numFmtId="165" fontId="9" fillId="0" borderId="39" xfId="1" applyNumberFormat="1" applyFont="1" applyFill="1" applyBorder="1" applyAlignment="1">
      <alignment horizontal="center" vertical="center" wrapText="1"/>
    </xf>
    <xf numFmtId="165" fontId="9" fillId="0" borderId="37" xfId="1" applyNumberFormat="1" applyFont="1" applyFill="1" applyBorder="1" applyAlignment="1">
      <alignment horizontal="center" vertical="center" wrapText="1"/>
    </xf>
    <xf numFmtId="43" fontId="9" fillId="3" borderId="19" xfId="1"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9" fillId="0" borderId="0" xfId="0" applyFont="1" applyFill="1" applyAlignment="1">
      <alignment horizontal="center" vertical="center"/>
    </xf>
    <xf numFmtId="0" fontId="4" fillId="0" borderId="54" xfId="0" applyFont="1" applyFill="1" applyBorder="1" applyAlignment="1">
      <alignment horizontal="center" vertical="center" wrapText="1"/>
    </xf>
    <xf numFmtId="0" fontId="4" fillId="0" borderId="61" xfId="2" applyFont="1" applyFill="1" applyBorder="1" applyAlignment="1">
      <alignment vertical="center"/>
    </xf>
    <xf numFmtId="0" fontId="4" fillId="0" borderId="62" xfId="2" applyFont="1" applyFill="1" applyBorder="1" applyAlignment="1">
      <alignment vertical="center"/>
    </xf>
    <xf numFmtId="0" fontId="4" fillId="0" borderId="61" xfId="0" applyFont="1" applyFill="1" applyBorder="1" applyAlignment="1">
      <alignment horizontal="left" vertical="center"/>
    </xf>
    <xf numFmtId="0" fontId="4" fillId="0" borderId="63"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12" fillId="0" borderId="0" xfId="0" applyFont="1" applyFill="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13" fillId="0" borderId="0" xfId="0" applyFont="1" applyFill="1" applyAlignment="1">
      <alignment vertical="center"/>
    </xf>
    <xf numFmtId="0" fontId="4" fillId="0" borderId="64" xfId="0" applyFont="1" applyFill="1" applyBorder="1" applyAlignment="1">
      <alignment horizontal="left" vertical="center"/>
    </xf>
    <xf numFmtId="0" fontId="4" fillId="0" borderId="66"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11" fillId="2" borderId="64" xfId="0" applyFont="1" applyFill="1" applyBorder="1" applyAlignment="1">
      <alignment horizontal="left" vertical="center"/>
    </xf>
    <xf numFmtId="0" fontId="9" fillId="2" borderId="66"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4" fillId="0" borderId="67" xfId="2" applyFont="1" applyFill="1" applyBorder="1" applyAlignment="1">
      <alignment vertical="center" wrapText="1"/>
    </xf>
    <xf numFmtId="0" fontId="4" fillId="0" borderId="68" xfId="2" applyFont="1" applyFill="1" applyBorder="1" applyAlignment="1">
      <alignment vertical="center" wrapText="1"/>
    </xf>
    <xf numFmtId="0" fontId="4" fillId="0" borderId="67" xfId="0" applyFont="1" applyFill="1" applyBorder="1" applyAlignment="1">
      <alignment horizontal="left" vertical="center"/>
    </xf>
    <xf numFmtId="0" fontId="4" fillId="0" borderId="69"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14" fillId="0" borderId="0" xfId="0" applyFont="1" applyFill="1"/>
    <xf numFmtId="0" fontId="12" fillId="0" borderId="0" xfId="0" applyFont="1" applyFill="1"/>
    <xf numFmtId="0" fontId="6" fillId="0" borderId="8"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29"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30" xfId="2"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8" fillId="0" borderId="22" xfId="0" applyNumberFormat="1" applyFont="1" applyFill="1" applyBorder="1" applyAlignment="1">
      <alignment horizontal="center" vertical="center" wrapText="1"/>
    </xf>
    <xf numFmtId="3" fontId="8" fillId="0" borderId="30" xfId="0" applyNumberFormat="1" applyFont="1" applyFill="1" applyBorder="1" applyAlignment="1">
      <alignment horizontal="center" vertical="center" wrapText="1"/>
    </xf>
    <xf numFmtId="0" fontId="4" fillId="0" borderId="64"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3" fillId="0" borderId="4" xfId="2" applyFont="1" applyFill="1" applyBorder="1" applyAlignment="1">
      <alignment horizontal="left" vertical="center"/>
    </xf>
    <xf numFmtId="0" fontId="3" fillId="0" borderId="5" xfId="2" applyFont="1" applyFill="1" applyBorder="1" applyAlignment="1">
      <alignment horizontal="lef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5" fillId="0" borderId="8"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6" fillId="2" borderId="8"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2"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6" fillId="0" borderId="14"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20" xfId="2" applyFont="1" applyFill="1" applyBorder="1" applyAlignment="1">
      <alignment horizontal="center" vertical="center" wrapText="1"/>
    </xf>
  </cellXfs>
  <cellStyles count="3">
    <cellStyle name="Comma" xfId="1" builtinId="3"/>
    <cellStyle name="Normal" xfId="0" builtinId="0"/>
    <cellStyle name="Normal 2" xfId="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1"/>
  <sheetViews>
    <sheetView showGridLines="0" tabSelected="1" zoomScale="40" zoomScaleNormal="40" workbookViewId="0">
      <pane ySplit="6" topLeftCell="A22" activePane="bottomLeft" state="frozen"/>
      <selection pane="bottomLeft" activeCell="G10" sqref="G10"/>
    </sheetView>
  </sheetViews>
  <sheetFormatPr defaultColWidth="9.1796875" defaultRowHeight="14" x14ac:dyDescent="0.3"/>
  <cols>
    <col min="1" max="1" width="11" style="97" customWidth="1"/>
    <col min="2" max="2" width="20.26953125" style="97" customWidth="1"/>
    <col min="3" max="3" width="32.81640625" style="97" customWidth="1"/>
    <col min="4" max="4" width="113.54296875" style="97" customWidth="1"/>
    <col min="5" max="5" width="8" style="97" bestFit="1" customWidth="1"/>
    <col min="6" max="6" width="22.90625" style="97" customWidth="1"/>
    <col min="7" max="7" width="21.1796875" style="97" customWidth="1"/>
    <col min="8" max="12" width="14.36328125" style="97" customWidth="1"/>
    <col min="13" max="13" width="20.453125" style="97" customWidth="1"/>
    <col min="14" max="14" width="32.26953125" style="97" customWidth="1"/>
    <col min="15" max="16384" width="9.1796875" style="98"/>
  </cols>
  <sheetData>
    <row r="1" spans="1:14" s="4" customFormat="1" ht="46.5" customHeight="1" thickBot="1" x14ac:dyDescent="0.45">
      <c r="A1" s="1" t="s">
        <v>0</v>
      </c>
      <c r="B1" s="1"/>
      <c r="C1" s="2"/>
      <c r="D1" s="3"/>
      <c r="E1" s="117" t="s">
        <v>1</v>
      </c>
      <c r="F1" s="118"/>
      <c r="G1" s="119"/>
      <c r="H1" s="119"/>
      <c r="I1" s="119"/>
      <c r="J1" s="119"/>
      <c r="K1" s="119"/>
      <c r="L1" s="119"/>
      <c r="M1" s="119"/>
      <c r="N1" s="120"/>
    </row>
    <row r="2" spans="1:14" s="4" customFormat="1" ht="40" customHeight="1" x14ac:dyDescent="0.4">
      <c r="A2" s="121" t="s">
        <v>2</v>
      </c>
      <c r="B2" s="122"/>
      <c r="C2" s="122"/>
      <c r="D2" s="122"/>
      <c r="E2" s="122"/>
      <c r="F2" s="122"/>
      <c r="G2" s="123"/>
      <c r="H2" s="127" t="s">
        <v>3</v>
      </c>
      <c r="I2" s="128"/>
      <c r="J2" s="128"/>
      <c r="K2" s="128"/>
      <c r="L2" s="128"/>
      <c r="M2" s="128"/>
      <c r="N2" s="129"/>
    </row>
    <row r="3" spans="1:14" s="4" customFormat="1" ht="40" customHeight="1" thickBot="1" x14ac:dyDescent="0.45">
      <c r="A3" s="124"/>
      <c r="B3" s="125"/>
      <c r="C3" s="125"/>
      <c r="D3" s="125"/>
      <c r="E3" s="125"/>
      <c r="F3" s="125"/>
      <c r="G3" s="126"/>
      <c r="H3" s="130"/>
      <c r="I3" s="131"/>
      <c r="J3" s="131"/>
      <c r="K3" s="131"/>
      <c r="L3" s="131"/>
      <c r="M3" s="131"/>
      <c r="N3" s="132"/>
    </row>
    <row r="4" spans="1:14" s="4" customFormat="1" ht="71.5" customHeight="1" x14ac:dyDescent="0.4">
      <c r="A4" s="133" t="s">
        <v>4</v>
      </c>
      <c r="B4" s="136" t="s">
        <v>5</v>
      </c>
      <c r="C4" s="136" t="s">
        <v>6</v>
      </c>
      <c r="D4" s="136" t="s">
        <v>7</v>
      </c>
      <c r="E4" s="136" t="s">
        <v>8</v>
      </c>
      <c r="F4" s="101" t="s">
        <v>9</v>
      </c>
      <c r="G4" s="101" t="s">
        <v>10</v>
      </c>
      <c r="H4" s="99" t="s">
        <v>11</v>
      </c>
      <c r="I4" s="100"/>
      <c r="J4" s="100"/>
      <c r="K4" s="100"/>
      <c r="L4" s="101"/>
      <c r="M4" s="105" t="s">
        <v>12</v>
      </c>
      <c r="N4" s="108" t="s">
        <v>13</v>
      </c>
    </row>
    <row r="5" spans="1:14" s="4" customFormat="1" ht="31.5" customHeight="1" thickBot="1" x14ac:dyDescent="0.45">
      <c r="A5" s="134"/>
      <c r="B5" s="137"/>
      <c r="C5" s="137"/>
      <c r="D5" s="137"/>
      <c r="E5" s="137"/>
      <c r="F5" s="139"/>
      <c r="G5" s="139"/>
      <c r="H5" s="102"/>
      <c r="I5" s="103"/>
      <c r="J5" s="103"/>
      <c r="K5" s="103"/>
      <c r="L5" s="104"/>
      <c r="M5" s="106"/>
      <c r="N5" s="109"/>
    </row>
    <row r="6" spans="1:14" s="4" customFormat="1" ht="20.25" customHeight="1" thickBot="1" x14ac:dyDescent="0.45">
      <c r="A6" s="135"/>
      <c r="B6" s="138"/>
      <c r="C6" s="138"/>
      <c r="D6" s="138"/>
      <c r="E6" s="138"/>
      <c r="F6" s="104"/>
      <c r="G6" s="104"/>
      <c r="H6" s="5" t="s">
        <v>14</v>
      </c>
      <c r="I6" s="6" t="s">
        <v>15</v>
      </c>
      <c r="J6" s="6" t="s">
        <v>16</v>
      </c>
      <c r="K6" s="7" t="s">
        <v>17</v>
      </c>
      <c r="L6" s="8" t="s">
        <v>18</v>
      </c>
      <c r="M6" s="107"/>
      <c r="N6" s="110"/>
    </row>
    <row r="7" spans="1:14" s="16" customFormat="1" ht="56.5" customHeight="1" x14ac:dyDescent="0.35">
      <c r="A7" s="9">
        <v>1</v>
      </c>
      <c r="B7" s="9" t="s">
        <v>19</v>
      </c>
      <c r="C7" s="9" t="s">
        <v>20</v>
      </c>
      <c r="D7" s="10" t="s">
        <v>21</v>
      </c>
      <c r="E7" s="9" t="s">
        <v>22</v>
      </c>
      <c r="F7" s="111">
        <v>200000</v>
      </c>
      <c r="G7" s="11">
        <v>230000</v>
      </c>
      <c r="H7" s="12">
        <v>240000</v>
      </c>
      <c r="I7" s="13">
        <v>0</v>
      </c>
      <c r="J7" s="13">
        <v>0</v>
      </c>
      <c r="K7" s="13">
        <v>0</v>
      </c>
      <c r="L7" s="14">
        <v>0</v>
      </c>
      <c r="M7" s="15">
        <f>SUM(H7:L7)</f>
        <v>240000</v>
      </c>
      <c r="N7" s="9" t="s">
        <v>23</v>
      </c>
    </row>
    <row r="8" spans="1:14" s="16" customFormat="1" ht="56.5" customHeight="1" x14ac:dyDescent="0.35">
      <c r="A8" s="17">
        <f t="shared" ref="A8:A63" si="0">+A7+1</f>
        <v>2</v>
      </c>
      <c r="B8" s="17" t="s">
        <v>19</v>
      </c>
      <c r="C8" s="17" t="s">
        <v>24</v>
      </c>
      <c r="D8" s="18" t="s">
        <v>25</v>
      </c>
      <c r="E8" s="17" t="s">
        <v>22</v>
      </c>
      <c r="F8" s="112"/>
      <c r="G8" s="11">
        <v>100000</v>
      </c>
      <c r="H8" s="19">
        <v>99000</v>
      </c>
      <c r="I8" s="20">
        <v>0</v>
      </c>
      <c r="J8" s="20">
        <v>0</v>
      </c>
      <c r="K8" s="20">
        <v>0</v>
      </c>
      <c r="L8" s="21">
        <v>0</v>
      </c>
      <c r="M8" s="22">
        <f t="shared" ref="M8:M63" si="1">SUM(H8:L8)</f>
        <v>99000</v>
      </c>
      <c r="N8" s="17" t="s">
        <v>26</v>
      </c>
    </row>
    <row r="9" spans="1:14" s="16" customFormat="1" ht="56.5" customHeight="1" x14ac:dyDescent="0.35">
      <c r="A9" s="17">
        <f t="shared" si="0"/>
        <v>3</v>
      </c>
      <c r="B9" s="17" t="s">
        <v>19</v>
      </c>
      <c r="C9" s="17" t="s">
        <v>27</v>
      </c>
      <c r="D9" s="18" t="s">
        <v>21</v>
      </c>
      <c r="E9" s="17" t="s">
        <v>22</v>
      </c>
      <c r="F9" s="112"/>
      <c r="G9" s="11">
        <v>95000</v>
      </c>
      <c r="H9" s="19">
        <v>0</v>
      </c>
      <c r="I9" s="20">
        <v>58000</v>
      </c>
      <c r="J9" s="20">
        <v>30000</v>
      </c>
      <c r="K9" s="20">
        <v>4000</v>
      </c>
      <c r="L9" s="21">
        <v>0</v>
      </c>
      <c r="M9" s="22">
        <f t="shared" si="1"/>
        <v>92000</v>
      </c>
      <c r="N9" s="17" t="s">
        <v>26</v>
      </c>
    </row>
    <row r="10" spans="1:14" s="16" customFormat="1" ht="56.5" customHeight="1" x14ac:dyDescent="0.35">
      <c r="A10" s="17">
        <f t="shared" si="0"/>
        <v>4</v>
      </c>
      <c r="B10" s="17" t="s">
        <v>19</v>
      </c>
      <c r="C10" s="17" t="s">
        <v>28</v>
      </c>
      <c r="D10" s="18" t="s">
        <v>25</v>
      </c>
      <c r="E10" s="17" t="s">
        <v>22</v>
      </c>
      <c r="F10" s="112"/>
      <c r="G10" s="11">
        <v>200000</v>
      </c>
      <c r="H10" s="19">
        <v>0</v>
      </c>
      <c r="I10" s="20">
        <v>197000</v>
      </c>
      <c r="J10" s="20">
        <v>0</v>
      </c>
      <c r="K10" s="20">
        <v>0</v>
      </c>
      <c r="L10" s="21">
        <v>0</v>
      </c>
      <c r="M10" s="22">
        <f t="shared" si="1"/>
        <v>197000</v>
      </c>
      <c r="N10" s="17" t="s">
        <v>29</v>
      </c>
    </row>
    <row r="11" spans="1:14" s="16" customFormat="1" ht="56.5" customHeight="1" x14ac:dyDescent="0.35">
      <c r="A11" s="17">
        <f t="shared" si="0"/>
        <v>5</v>
      </c>
      <c r="B11" s="17" t="s">
        <v>19</v>
      </c>
      <c r="C11" s="17" t="s">
        <v>30</v>
      </c>
      <c r="D11" s="18" t="s">
        <v>31</v>
      </c>
      <c r="E11" s="17" t="s">
        <v>22</v>
      </c>
      <c r="F11" s="112"/>
      <c r="G11" s="11">
        <v>25000</v>
      </c>
      <c r="H11" s="19">
        <v>31000</v>
      </c>
      <c r="I11" s="20">
        <v>0</v>
      </c>
      <c r="J11" s="20">
        <v>0</v>
      </c>
      <c r="K11" s="20">
        <v>0</v>
      </c>
      <c r="L11" s="21">
        <v>0</v>
      </c>
      <c r="M11" s="22">
        <f t="shared" si="1"/>
        <v>31000</v>
      </c>
      <c r="N11" s="17" t="s">
        <v>32</v>
      </c>
    </row>
    <row r="12" spans="1:14" s="16" customFormat="1" ht="56.5" customHeight="1" x14ac:dyDescent="0.35">
      <c r="A12" s="17">
        <f t="shared" si="0"/>
        <v>6</v>
      </c>
      <c r="B12" s="17" t="s">
        <v>19</v>
      </c>
      <c r="C12" s="17" t="s">
        <v>33</v>
      </c>
      <c r="D12" s="18" t="s">
        <v>31</v>
      </c>
      <c r="E12" s="17" t="s">
        <v>22</v>
      </c>
      <c r="F12" s="112"/>
      <c r="G12" s="11">
        <v>35000</v>
      </c>
      <c r="H12" s="19">
        <v>0</v>
      </c>
      <c r="I12" s="20">
        <v>17000</v>
      </c>
      <c r="J12" s="20">
        <v>19000</v>
      </c>
      <c r="K12" s="23">
        <v>2000</v>
      </c>
      <c r="L12" s="21">
        <v>0</v>
      </c>
      <c r="M12" s="22">
        <f t="shared" si="1"/>
        <v>38000</v>
      </c>
      <c r="N12" s="17" t="s">
        <v>32</v>
      </c>
    </row>
    <row r="13" spans="1:14" s="16" customFormat="1" ht="60" customHeight="1" x14ac:dyDescent="0.35">
      <c r="A13" s="17">
        <f t="shared" si="0"/>
        <v>7</v>
      </c>
      <c r="B13" s="17" t="s">
        <v>19</v>
      </c>
      <c r="C13" s="17" t="s">
        <v>34</v>
      </c>
      <c r="D13" s="18" t="s">
        <v>35</v>
      </c>
      <c r="E13" s="17" t="s">
        <v>22</v>
      </c>
      <c r="F13" s="112"/>
      <c r="G13" s="11">
        <v>45000</v>
      </c>
      <c r="H13" s="19">
        <v>45000</v>
      </c>
      <c r="I13" s="20">
        <v>42000</v>
      </c>
      <c r="J13" s="20">
        <v>10000</v>
      </c>
      <c r="K13" s="23">
        <v>5000</v>
      </c>
      <c r="L13" s="21">
        <v>0</v>
      </c>
      <c r="M13" s="22">
        <f t="shared" si="1"/>
        <v>102000</v>
      </c>
      <c r="N13" s="17" t="s">
        <v>32</v>
      </c>
    </row>
    <row r="14" spans="1:14" s="16" customFormat="1" ht="60" customHeight="1" x14ac:dyDescent="0.35">
      <c r="A14" s="17">
        <f t="shared" si="0"/>
        <v>8</v>
      </c>
      <c r="B14" s="17" t="s">
        <v>19</v>
      </c>
      <c r="C14" s="17" t="s">
        <v>36</v>
      </c>
      <c r="D14" s="18" t="s">
        <v>37</v>
      </c>
      <c r="E14" s="17" t="s">
        <v>22</v>
      </c>
      <c r="F14" s="112"/>
      <c r="G14" s="11">
        <v>190000</v>
      </c>
      <c r="H14" s="19">
        <v>90000</v>
      </c>
      <c r="I14" s="20">
        <v>25000</v>
      </c>
      <c r="J14" s="20">
        <v>0</v>
      </c>
      <c r="K14" s="23">
        <v>0</v>
      </c>
      <c r="L14" s="21">
        <v>0</v>
      </c>
      <c r="M14" s="22">
        <f t="shared" si="1"/>
        <v>115000</v>
      </c>
      <c r="N14" s="22" t="s">
        <v>32</v>
      </c>
    </row>
    <row r="15" spans="1:14" s="16" customFormat="1" ht="48" customHeight="1" x14ac:dyDescent="0.35">
      <c r="A15" s="17">
        <f t="shared" si="0"/>
        <v>9</v>
      </c>
      <c r="B15" s="17" t="s">
        <v>19</v>
      </c>
      <c r="C15" s="17" t="s">
        <v>38</v>
      </c>
      <c r="D15" s="18" t="s">
        <v>39</v>
      </c>
      <c r="E15" s="17" t="s">
        <v>22</v>
      </c>
      <c r="F15" s="112"/>
      <c r="G15" s="11">
        <v>5000</v>
      </c>
      <c r="H15" s="19">
        <v>2000</v>
      </c>
      <c r="I15" s="20">
        <v>1000</v>
      </c>
      <c r="J15" s="20">
        <v>0</v>
      </c>
      <c r="K15" s="23">
        <v>0</v>
      </c>
      <c r="L15" s="21">
        <v>0</v>
      </c>
      <c r="M15" s="22">
        <f t="shared" si="1"/>
        <v>3000</v>
      </c>
      <c r="N15" s="22" t="s">
        <v>40</v>
      </c>
    </row>
    <row r="16" spans="1:14" s="16" customFormat="1" ht="56.5" customHeight="1" x14ac:dyDescent="0.35">
      <c r="A16" s="17">
        <f t="shared" si="0"/>
        <v>10</v>
      </c>
      <c r="B16" s="17" t="s">
        <v>19</v>
      </c>
      <c r="C16" s="17" t="s">
        <v>41</v>
      </c>
      <c r="D16" s="18" t="s">
        <v>42</v>
      </c>
      <c r="E16" s="17" t="s">
        <v>22</v>
      </c>
      <c r="F16" s="112"/>
      <c r="G16" s="11">
        <v>9000</v>
      </c>
      <c r="H16" s="19">
        <v>0</v>
      </c>
      <c r="I16" s="20">
        <v>0</v>
      </c>
      <c r="J16" s="20">
        <v>7000</v>
      </c>
      <c r="K16" s="23">
        <v>5000</v>
      </c>
      <c r="L16" s="21">
        <v>0</v>
      </c>
      <c r="M16" s="22">
        <f t="shared" si="1"/>
        <v>12000</v>
      </c>
      <c r="N16" s="22" t="s">
        <v>40</v>
      </c>
    </row>
    <row r="17" spans="1:14" s="16" customFormat="1" ht="56.5" customHeight="1" x14ac:dyDescent="0.35">
      <c r="A17" s="17">
        <f t="shared" si="0"/>
        <v>11</v>
      </c>
      <c r="B17" s="17" t="s">
        <v>19</v>
      </c>
      <c r="C17" s="17" t="s">
        <v>43</v>
      </c>
      <c r="D17" s="18" t="s">
        <v>44</v>
      </c>
      <c r="E17" s="17" t="s">
        <v>22</v>
      </c>
      <c r="F17" s="112"/>
      <c r="G17" s="11">
        <v>15000</v>
      </c>
      <c r="H17" s="19">
        <v>15000</v>
      </c>
      <c r="I17" s="20">
        <v>17000</v>
      </c>
      <c r="J17" s="20">
        <v>0</v>
      </c>
      <c r="K17" s="23">
        <v>0</v>
      </c>
      <c r="L17" s="21">
        <v>0</v>
      </c>
      <c r="M17" s="22">
        <f t="shared" si="1"/>
        <v>32000</v>
      </c>
      <c r="N17" s="22" t="s">
        <v>40</v>
      </c>
    </row>
    <row r="18" spans="1:14" s="16" customFormat="1" ht="56.5" customHeight="1" x14ac:dyDescent="0.35">
      <c r="A18" s="17">
        <f t="shared" si="0"/>
        <v>12</v>
      </c>
      <c r="B18" s="17" t="s">
        <v>19</v>
      </c>
      <c r="C18" s="17" t="s">
        <v>45</v>
      </c>
      <c r="D18" s="18" t="s">
        <v>46</v>
      </c>
      <c r="E18" s="17" t="s">
        <v>22</v>
      </c>
      <c r="F18" s="112"/>
      <c r="G18" s="11">
        <v>7000</v>
      </c>
      <c r="H18" s="19">
        <v>2000</v>
      </c>
      <c r="I18" s="20">
        <v>0</v>
      </c>
      <c r="J18" s="20">
        <v>2000</v>
      </c>
      <c r="K18" s="23">
        <v>0</v>
      </c>
      <c r="L18" s="21">
        <v>0</v>
      </c>
      <c r="M18" s="22">
        <f t="shared" si="1"/>
        <v>4000</v>
      </c>
      <c r="N18" s="22" t="s">
        <v>40</v>
      </c>
    </row>
    <row r="19" spans="1:14" s="16" customFormat="1" ht="56.5" customHeight="1" x14ac:dyDescent="0.35">
      <c r="A19" s="17">
        <f t="shared" si="0"/>
        <v>13</v>
      </c>
      <c r="B19" s="17" t="s">
        <v>19</v>
      </c>
      <c r="C19" s="17" t="s">
        <v>47</v>
      </c>
      <c r="D19" s="18" t="s">
        <v>48</v>
      </c>
      <c r="E19" s="17" t="s">
        <v>22</v>
      </c>
      <c r="F19" s="112"/>
      <c r="G19" s="11">
        <v>2000</v>
      </c>
      <c r="H19" s="19">
        <v>10000</v>
      </c>
      <c r="I19" s="20">
        <v>6000</v>
      </c>
      <c r="J19" s="20">
        <v>0</v>
      </c>
      <c r="K19" s="23">
        <v>0</v>
      </c>
      <c r="L19" s="21">
        <v>0</v>
      </c>
      <c r="M19" s="22">
        <f t="shared" si="1"/>
        <v>16000</v>
      </c>
      <c r="N19" s="22" t="s">
        <v>40</v>
      </c>
    </row>
    <row r="20" spans="1:14" s="16" customFormat="1" ht="56.5" customHeight="1" x14ac:dyDescent="0.35">
      <c r="A20" s="17">
        <f t="shared" si="0"/>
        <v>14</v>
      </c>
      <c r="B20" s="17" t="s">
        <v>19</v>
      </c>
      <c r="C20" s="17" t="s">
        <v>49</v>
      </c>
      <c r="D20" s="24" t="s">
        <v>50</v>
      </c>
      <c r="E20" s="17" t="s">
        <v>22</v>
      </c>
      <c r="F20" s="112"/>
      <c r="G20" s="11">
        <v>8000</v>
      </c>
      <c r="H20" s="19">
        <v>12000</v>
      </c>
      <c r="I20" s="20">
        <v>0</v>
      </c>
      <c r="J20" s="20">
        <v>0</v>
      </c>
      <c r="K20" s="23">
        <v>0</v>
      </c>
      <c r="L20" s="21">
        <v>0</v>
      </c>
      <c r="M20" s="22">
        <f t="shared" si="1"/>
        <v>12000</v>
      </c>
      <c r="N20" s="22" t="s">
        <v>40</v>
      </c>
    </row>
    <row r="21" spans="1:14" s="16" customFormat="1" ht="56.5" customHeight="1" x14ac:dyDescent="0.35">
      <c r="A21" s="17">
        <f t="shared" si="0"/>
        <v>15</v>
      </c>
      <c r="B21" s="17" t="s">
        <v>19</v>
      </c>
      <c r="C21" s="17" t="s">
        <v>51</v>
      </c>
      <c r="D21" s="18" t="s">
        <v>52</v>
      </c>
      <c r="E21" s="17" t="s">
        <v>22</v>
      </c>
      <c r="F21" s="112"/>
      <c r="G21" s="11">
        <v>2000</v>
      </c>
      <c r="H21" s="19">
        <v>3000</v>
      </c>
      <c r="I21" s="20">
        <v>500</v>
      </c>
      <c r="J21" s="20">
        <v>0</v>
      </c>
      <c r="K21" s="23">
        <v>0</v>
      </c>
      <c r="L21" s="21">
        <v>0</v>
      </c>
      <c r="M21" s="22">
        <f t="shared" si="1"/>
        <v>3500</v>
      </c>
      <c r="N21" s="22" t="s">
        <v>53</v>
      </c>
    </row>
    <row r="22" spans="1:14" s="16" customFormat="1" ht="56.5" customHeight="1" x14ac:dyDescent="0.35">
      <c r="A22" s="17">
        <f t="shared" si="0"/>
        <v>16</v>
      </c>
      <c r="B22" s="17" t="s">
        <v>19</v>
      </c>
      <c r="C22" s="17" t="s">
        <v>54</v>
      </c>
      <c r="D22" s="18" t="s">
        <v>55</v>
      </c>
      <c r="E22" s="17" t="s">
        <v>22</v>
      </c>
      <c r="F22" s="112"/>
      <c r="G22" s="11">
        <v>20000</v>
      </c>
      <c r="H22" s="19">
        <v>0</v>
      </c>
      <c r="I22" s="20">
        <v>0</v>
      </c>
      <c r="J22" s="20">
        <v>23000</v>
      </c>
      <c r="K22" s="23">
        <v>4000</v>
      </c>
      <c r="L22" s="21">
        <v>0</v>
      </c>
      <c r="M22" s="22">
        <f t="shared" si="1"/>
        <v>27000</v>
      </c>
      <c r="N22" s="22" t="s">
        <v>56</v>
      </c>
    </row>
    <row r="23" spans="1:14" s="16" customFormat="1" ht="56.5" customHeight="1" x14ac:dyDescent="0.35">
      <c r="A23" s="17">
        <f t="shared" si="0"/>
        <v>17</v>
      </c>
      <c r="B23" s="17" t="s">
        <v>19</v>
      </c>
      <c r="C23" s="17" t="s">
        <v>57</v>
      </c>
      <c r="D23" s="18" t="s">
        <v>58</v>
      </c>
      <c r="E23" s="17" t="s">
        <v>22</v>
      </c>
      <c r="F23" s="112"/>
      <c r="G23" s="11">
        <v>90000</v>
      </c>
      <c r="H23" s="19">
        <v>16000</v>
      </c>
      <c r="I23" s="20">
        <v>20000</v>
      </c>
      <c r="J23" s="20">
        <v>0</v>
      </c>
      <c r="K23" s="23">
        <v>0</v>
      </c>
      <c r="L23" s="21">
        <v>0</v>
      </c>
      <c r="M23" s="22">
        <f t="shared" si="1"/>
        <v>36000</v>
      </c>
      <c r="N23" s="22" t="s">
        <v>40</v>
      </c>
    </row>
    <row r="24" spans="1:14" s="16" customFormat="1" ht="56.5" customHeight="1" x14ac:dyDescent="0.35">
      <c r="A24" s="17">
        <f t="shared" si="0"/>
        <v>18</v>
      </c>
      <c r="B24" s="17" t="s">
        <v>19</v>
      </c>
      <c r="C24" s="25" t="s">
        <v>59</v>
      </c>
      <c r="D24" s="26" t="s">
        <v>60</v>
      </c>
      <c r="E24" s="25" t="s">
        <v>22</v>
      </c>
      <c r="F24" s="112"/>
      <c r="G24" s="11">
        <v>35000</v>
      </c>
      <c r="H24" s="19">
        <v>14000</v>
      </c>
      <c r="I24" s="20">
        <v>0</v>
      </c>
      <c r="J24" s="20">
        <v>0</v>
      </c>
      <c r="K24" s="23">
        <v>0</v>
      </c>
      <c r="L24" s="21">
        <v>0</v>
      </c>
      <c r="M24" s="22">
        <f t="shared" si="1"/>
        <v>14000</v>
      </c>
      <c r="N24" s="22" t="s">
        <v>40</v>
      </c>
    </row>
    <row r="25" spans="1:14" s="16" customFormat="1" ht="56.5" customHeight="1" x14ac:dyDescent="0.35">
      <c r="A25" s="17">
        <f t="shared" si="0"/>
        <v>19</v>
      </c>
      <c r="B25" s="17" t="s">
        <v>19</v>
      </c>
      <c r="C25" s="25" t="s">
        <v>61</v>
      </c>
      <c r="D25" s="26" t="s">
        <v>62</v>
      </c>
      <c r="E25" s="25" t="s">
        <v>22</v>
      </c>
      <c r="F25" s="112"/>
      <c r="G25" s="11">
        <v>2000</v>
      </c>
      <c r="H25" s="19">
        <v>2000</v>
      </c>
      <c r="I25" s="20">
        <v>0</v>
      </c>
      <c r="J25" s="20">
        <v>1000</v>
      </c>
      <c r="K25" s="23">
        <v>0</v>
      </c>
      <c r="L25" s="21">
        <v>0</v>
      </c>
      <c r="M25" s="22">
        <f t="shared" si="1"/>
        <v>3000</v>
      </c>
      <c r="N25" s="22" t="s">
        <v>56</v>
      </c>
    </row>
    <row r="26" spans="1:14" s="16" customFormat="1" ht="56.5" customHeight="1" thickBot="1" x14ac:dyDescent="0.4">
      <c r="A26" s="27">
        <f t="shared" si="0"/>
        <v>20</v>
      </c>
      <c r="B26" s="27">
        <v>0.5</v>
      </c>
      <c r="C26" s="27" t="s">
        <v>63</v>
      </c>
      <c r="D26" s="28" t="s">
        <v>64</v>
      </c>
      <c r="E26" s="27" t="s">
        <v>22</v>
      </c>
      <c r="F26" s="112"/>
      <c r="G26" s="29">
        <v>17000</v>
      </c>
      <c r="H26" s="30">
        <v>4000</v>
      </c>
      <c r="I26" s="31">
        <v>3000</v>
      </c>
      <c r="J26" s="31">
        <v>3000</v>
      </c>
      <c r="K26" s="32">
        <v>0</v>
      </c>
      <c r="L26" s="33">
        <v>0</v>
      </c>
      <c r="M26" s="34">
        <f>SUM(H26:L26)</f>
        <v>10000</v>
      </c>
      <c r="N26" s="34" t="s">
        <v>40</v>
      </c>
    </row>
    <row r="27" spans="1:14" s="16" customFormat="1" ht="56.5" customHeight="1" thickTop="1" x14ac:dyDescent="0.35">
      <c r="A27" s="17">
        <f t="shared" si="0"/>
        <v>21</v>
      </c>
      <c r="B27" s="17" t="s">
        <v>19</v>
      </c>
      <c r="C27" s="17" t="s">
        <v>65</v>
      </c>
      <c r="D27" s="18" t="s">
        <v>66</v>
      </c>
      <c r="E27" s="17" t="s">
        <v>22</v>
      </c>
      <c r="F27" s="112"/>
      <c r="G27" s="35">
        <v>5000</v>
      </c>
      <c r="H27" s="36">
        <v>0</v>
      </c>
      <c r="I27" s="37">
        <v>0</v>
      </c>
      <c r="J27" s="37">
        <v>0</v>
      </c>
      <c r="K27" s="38">
        <v>0</v>
      </c>
      <c r="L27" s="39">
        <v>13000</v>
      </c>
      <c r="M27" s="40">
        <f t="shared" si="1"/>
        <v>13000</v>
      </c>
      <c r="N27" s="40" t="s">
        <v>40</v>
      </c>
    </row>
    <row r="28" spans="1:14" s="16" customFormat="1" ht="56.5" customHeight="1" x14ac:dyDescent="0.35">
      <c r="A28" s="17">
        <f t="shared" si="0"/>
        <v>22</v>
      </c>
      <c r="B28" s="17" t="s">
        <v>19</v>
      </c>
      <c r="C28" s="17" t="s">
        <v>67</v>
      </c>
      <c r="D28" s="18" t="s">
        <v>68</v>
      </c>
      <c r="E28" s="17" t="s">
        <v>22</v>
      </c>
      <c r="F28" s="112"/>
      <c r="G28" s="35">
        <v>13000</v>
      </c>
      <c r="H28" s="41">
        <v>0</v>
      </c>
      <c r="I28" s="42">
        <v>0</v>
      </c>
      <c r="J28" s="42">
        <v>0</v>
      </c>
      <c r="K28" s="43">
        <v>0</v>
      </c>
      <c r="L28" s="44">
        <v>3000</v>
      </c>
      <c r="M28" s="22">
        <f t="shared" si="1"/>
        <v>3000</v>
      </c>
      <c r="N28" s="40" t="s">
        <v>40</v>
      </c>
    </row>
    <row r="29" spans="1:14" s="16" customFormat="1" ht="56.5" customHeight="1" x14ac:dyDescent="0.35">
      <c r="A29" s="25">
        <f t="shared" si="0"/>
        <v>23</v>
      </c>
      <c r="B29" s="17" t="s">
        <v>19</v>
      </c>
      <c r="C29" s="17" t="s">
        <v>69</v>
      </c>
      <c r="D29" s="18" t="s">
        <v>70</v>
      </c>
      <c r="E29" s="17" t="s">
        <v>22</v>
      </c>
      <c r="F29" s="112"/>
      <c r="G29" s="35">
        <v>17000</v>
      </c>
      <c r="H29" s="41">
        <v>0</v>
      </c>
      <c r="I29" s="42">
        <v>0</v>
      </c>
      <c r="J29" s="42">
        <v>0</v>
      </c>
      <c r="K29" s="43">
        <v>0</v>
      </c>
      <c r="L29" s="44">
        <v>11000</v>
      </c>
      <c r="M29" s="22">
        <f t="shared" si="1"/>
        <v>11000</v>
      </c>
      <c r="N29" s="22" t="s">
        <v>40</v>
      </c>
    </row>
    <row r="30" spans="1:14" s="16" customFormat="1" ht="56.5" customHeight="1" x14ac:dyDescent="0.35">
      <c r="A30" s="45">
        <f t="shared" si="0"/>
        <v>24</v>
      </c>
      <c r="B30" s="45" t="s">
        <v>19</v>
      </c>
      <c r="C30" s="45" t="s">
        <v>71</v>
      </c>
      <c r="D30" s="46" t="s">
        <v>72</v>
      </c>
      <c r="E30" s="45" t="s">
        <v>22</v>
      </c>
      <c r="F30" s="112"/>
      <c r="G30" s="47">
        <v>41000</v>
      </c>
      <c r="H30" s="48">
        <v>0</v>
      </c>
      <c r="I30" s="49">
        <v>0</v>
      </c>
      <c r="J30" s="49">
        <v>0</v>
      </c>
      <c r="K30" s="50">
        <v>0</v>
      </c>
      <c r="L30" s="51">
        <v>3000</v>
      </c>
      <c r="M30" s="52">
        <f t="shared" si="1"/>
        <v>3000</v>
      </c>
      <c r="N30" s="52" t="s">
        <v>40</v>
      </c>
    </row>
    <row r="31" spans="1:14" s="16" customFormat="1" ht="56.5" customHeight="1" x14ac:dyDescent="0.35">
      <c r="A31" s="25">
        <f t="shared" si="0"/>
        <v>25</v>
      </c>
      <c r="B31" s="25" t="s">
        <v>73</v>
      </c>
      <c r="C31" s="25" t="s">
        <v>74</v>
      </c>
      <c r="D31" s="26" t="s">
        <v>75</v>
      </c>
      <c r="E31" s="25" t="s">
        <v>22</v>
      </c>
      <c r="F31" s="112"/>
      <c r="G31" s="47">
        <v>3000</v>
      </c>
      <c r="H31" s="48">
        <v>0</v>
      </c>
      <c r="I31" s="49">
        <v>0</v>
      </c>
      <c r="J31" s="49">
        <v>0</v>
      </c>
      <c r="K31" s="50">
        <v>0</v>
      </c>
      <c r="L31" s="51">
        <v>5000</v>
      </c>
      <c r="M31" s="52">
        <f t="shared" si="1"/>
        <v>5000</v>
      </c>
      <c r="N31" s="52" t="s">
        <v>40</v>
      </c>
    </row>
    <row r="32" spans="1:14" s="16" customFormat="1" ht="56.5" customHeight="1" thickBot="1" x14ac:dyDescent="0.4">
      <c r="A32" s="27">
        <f t="shared" si="0"/>
        <v>26</v>
      </c>
      <c r="B32" s="27" t="s">
        <v>73</v>
      </c>
      <c r="C32" s="27" t="s">
        <v>76</v>
      </c>
      <c r="D32" s="28" t="s">
        <v>77</v>
      </c>
      <c r="E32" s="27" t="s">
        <v>78</v>
      </c>
      <c r="F32" s="112"/>
      <c r="G32" s="29">
        <v>300</v>
      </c>
      <c r="H32" s="30">
        <v>0</v>
      </c>
      <c r="I32" s="31">
        <v>0</v>
      </c>
      <c r="J32" s="31">
        <v>0</v>
      </c>
      <c r="K32" s="32">
        <v>0</v>
      </c>
      <c r="L32" s="33">
        <v>5</v>
      </c>
      <c r="M32" s="34">
        <f t="shared" si="1"/>
        <v>5</v>
      </c>
      <c r="N32" s="34" t="s">
        <v>40</v>
      </c>
    </row>
    <row r="33" spans="1:14" s="16" customFormat="1" ht="51" customHeight="1" thickTop="1" x14ac:dyDescent="0.35">
      <c r="A33" s="53">
        <f t="shared" si="0"/>
        <v>27</v>
      </c>
      <c r="B33" s="54" t="s">
        <v>73</v>
      </c>
      <c r="C33" s="54" t="s">
        <v>79</v>
      </c>
      <c r="D33" s="55" t="s">
        <v>80</v>
      </c>
      <c r="E33" s="56" t="s">
        <v>78</v>
      </c>
      <c r="F33" s="112"/>
      <c r="G33" s="57">
        <v>1000</v>
      </c>
      <c r="H33" s="58">
        <v>11</v>
      </c>
      <c r="I33" s="59">
        <v>0</v>
      </c>
      <c r="J33" s="60">
        <v>0</v>
      </c>
      <c r="K33" s="61">
        <v>0</v>
      </c>
      <c r="L33" s="62">
        <v>0</v>
      </c>
      <c r="M33" s="63">
        <f t="shared" si="1"/>
        <v>11</v>
      </c>
      <c r="N33" s="64" t="s">
        <v>40</v>
      </c>
    </row>
    <row r="34" spans="1:14" s="16" customFormat="1" ht="51" customHeight="1" x14ac:dyDescent="0.35">
      <c r="A34" s="53">
        <f t="shared" si="0"/>
        <v>28</v>
      </c>
      <c r="B34" s="54" t="s">
        <v>73</v>
      </c>
      <c r="C34" s="53" t="s">
        <v>81</v>
      </c>
      <c r="D34" s="65" t="s">
        <v>82</v>
      </c>
      <c r="E34" s="53" t="s">
        <v>78</v>
      </c>
      <c r="F34" s="112"/>
      <c r="G34" s="66">
        <v>1000</v>
      </c>
      <c r="H34" s="37">
        <v>5</v>
      </c>
      <c r="I34" s="67">
        <v>0</v>
      </c>
      <c r="J34" s="67">
        <v>0</v>
      </c>
      <c r="K34" s="68">
        <v>0</v>
      </c>
      <c r="L34" s="69">
        <v>0</v>
      </c>
      <c r="M34" s="40">
        <f t="shared" si="1"/>
        <v>5</v>
      </c>
      <c r="N34" s="22" t="s">
        <v>40</v>
      </c>
    </row>
    <row r="35" spans="1:14" s="16" customFormat="1" ht="56.5" customHeight="1" x14ac:dyDescent="0.35">
      <c r="A35" s="53">
        <f t="shared" si="0"/>
        <v>29</v>
      </c>
      <c r="B35" s="54" t="s">
        <v>73</v>
      </c>
      <c r="C35" s="53" t="s">
        <v>83</v>
      </c>
      <c r="D35" s="65" t="s">
        <v>84</v>
      </c>
      <c r="E35" s="53" t="s">
        <v>78</v>
      </c>
      <c r="F35" s="112"/>
      <c r="G35" s="35">
        <v>500</v>
      </c>
      <c r="H35" s="41">
        <v>1</v>
      </c>
      <c r="I35" s="42">
        <v>0</v>
      </c>
      <c r="J35" s="20">
        <v>0</v>
      </c>
      <c r="K35" s="23">
        <v>0</v>
      </c>
      <c r="L35" s="21">
        <v>0</v>
      </c>
      <c r="M35" s="22">
        <f t="shared" si="1"/>
        <v>1</v>
      </c>
      <c r="N35" s="22" t="s">
        <v>40</v>
      </c>
    </row>
    <row r="36" spans="1:14" s="16" customFormat="1" ht="56.5" customHeight="1" x14ac:dyDescent="0.35">
      <c r="A36" s="53">
        <f t="shared" si="0"/>
        <v>30</v>
      </c>
      <c r="B36" s="54" t="s">
        <v>73</v>
      </c>
      <c r="C36" s="45" t="s">
        <v>85</v>
      </c>
      <c r="D36" s="65" t="s">
        <v>86</v>
      </c>
      <c r="E36" s="53" t="s">
        <v>78</v>
      </c>
      <c r="F36" s="112"/>
      <c r="G36" s="66">
        <v>1000</v>
      </c>
      <c r="H36" s="36">
        <v>0</v>
      </c>
      <c r="I36" s="37">
        <v>18</v>
      </c>
      <c r="J36" s="67">
        <v>0</v>
      </c>
      <c r="K36" s="68">
        <v>0</v>
      </c>
      <c r="L36" s="69">
        <v>0</v>
      </c>
      <c r="M36" s="40">
        <f t="shared" si="1"/>
        <v>18</v>
      </c>
      <c r="N36" s="22" t="s">
        <v>40</v>
      </c>
    </row>
    <row r="37" spans="1:14" s="16" customFormat="1" ht="56.5" customHeight="1" x14ac:dyDescent="0.35">
      <c r="A37" s="53">
        <f t="shared" si="0"/>
        <v>31</v>
      </c>
      <c r="B37" s="54" t="s">
        <v>73</v>
      </c>
      <c r="C37" s="45" t="s">
        <v>87</v>
      </c>
      <c r="D37" s="65" t="s">
        <v>88</v>
      </c>
      <c r="E37" s="53" t="s">
        <v>78</v>
      </c>
      <c r="F37" s="112"/>
      <c r="G37" s="66">
        <v>2000</v>
      </c>
      <c r="H37" s="36">
        <v>7</v>
      </c>
      <c r="I37" s="37">
        <v>0</v>
      </c>
      <c r="J37" s="67">
        <v>0</v>
      </c>
      <c r="K37" s="68">
        <v>0</v>
      </c>
      <c r="L37" s="69">
        <v>0</v>
      </c>
      <c r="M37" s="40">
        <f t="shared" si="1"/>
        <v>7</v>
      </c>
      <c r="N37" s="22" t="s">
        <v>40</v>
      </c>
    </row>
    <row r="38" spans="1:14" s="16" customFormat="1" ht="56.5" customHeight="1" x14ac:dyDescent="0.35">
      <c r="A38" s="53">
        <f t="shared" si="0"/>
        <v>32</v>
      </c>
      <c r="B38" s="54" t="s">
        <v>73</v>
      </c>
      <c r="C38" s="45" t="s">
        <v>89</v>
      </c>
      <c r="D38" s="65" t="s">
        <v>90</v>
      </c>
      <c r="E38" s="53" t="s">
        <v>78</v>
      </c>
      <c r="F38" s="112"/>
      <c r="G38" s="66">
        <v>1500</v>
      </c>
      <c r="H38" s="36">
        <v>1</v>
      </c>
      <c r="I38" s="37">
        <v>0</v>
      </c>
      <c r="J38" s="67">
        <v>0</v>
      </c>
      <c r="K38" s="68">
        <v>0</v>
      </c>
      <c r="L38" s="69">
        <v>0</v>
      </c>
      <c r="M38" s="40">
        <f t="shared" si="1"/>
        <v>1</v>
      </c>
      <c r="N38" s="22" t="s">
        <v>40</v>
      </c>
    </row>
    <row r="39" spans="1:14" s="16" customFormat="1" ht="56.5" customHeight="1" x14ac:dyDescent="0.35">
      <c r="A39" s="53">
        <f t="shared" si="0"/>
        <v>33</v>
      </c>
      <c r="B39" s="54" t="s">
        <v>73</v>
      </c>
      <c r="C39" s="45" t="s">
        <v>91</v>
      </c>
      <c r="D39" s="65" t="s">
        <v>92</v>
      </c>
      <c r="E39" s="53" t="s">
        <v>78</v>
      </c>
      <c r="F39" s="112"/>
      <c r="G39" s="66">
        <v>1000</v>
      </c>
      <c r="H39" s="36">
        <v>1</v>
      </c>
      <c r="I39" s="37">
        <v>0</v>
      </c>
      <c r="J39" s="67">
        <v>0</v>
      </c>
      <c r="K39" s="68">
        <v>0</v>
      </c>
      <c r="L39" s="69">
        <v>0</v>
      </c>
      <c r="M39" s="40">
        <f t="shared" si="1"/>
        <v>1</v>
      </c>
      <c r="N39" s="22" t="s">
        <v>40</v>
      </c>
    </row>
    <row r="40" spans="1:14" s="16" customFormat="1" ht="72.5" customHeight="1" x14ac:dyDescent="0.35">
      <c r="A40" s="53">
        <f t="shared" si="0"/>
        <v>34</v>
      </c>
      <c r="B40" s="54" t="s">
        <v>73</v>
      </c>
      <c r="C40" s="45" t="s">
        <v>93</v>
      </c>
      <c r="D40" s="65" t="s">
        <v>94</v>
      </c>
      <c r="E40" s="53" t="s">
        <v>78</v>
      </c>
      <c r="F40" s="112"/>
      <c r="G40" s="66">
        <v>500</v>
      </c>
      <c r="H40" s="36">
        <v>1</v>
      </c>
      <c r="I40" s="37">
        <v>0</v>
      </c>
      <c r="J40" s="67">
        <v>0</v>
      </c>
      <c r="K40" s="68">
        <v>0</v>
      </c>
      <c r="L40" s="69">
        <v>0</v>
      </c>
      <c r="M40" s="40">
        <f t="shared" si="1"/>
        <v>1</v>
      </c>
      <c r="N40" s="22" t="s">
        <v>40</v>
      </c>
    </row>
    <row r="41" spans="1:14" s="16" customFormat="1" ht="56.5" customHeight="1" x14ac:dyDescent="0.35">
      <c r="A41" s="53">
        <f t="shared" si="0"/>
        <v>35</v>
      </c>
      <c r="B41" s="54" t="s">
        <v>73</v>
      </c>
      <c r="C41" s="45" t="s">
        <v>95</v>
      </c>
      <c r="D41" s="65" t="s">
        <v>96</v>
      </c>
      <c r="E41" s="53" t="s">
        <v>78</v>
      </c>
      <c r="F41" s="112"/>
      <c r="G41" s="66">
        <v>500</v>
      </c>
      <c r="H41" s="36">
        <v>1</v>
      </c>
      <c r="I41" s="37">
        <v>0</v>
      </c>
      <c r="J41" s="67">
        <v>0</v>
      </c>
      <c r="K41" s="68">
        <v>0</v>
      </c>
      <c r="L41" s="69">
        <v>0</v>
      </c>
      <c r="M41" s="40">
        <f t="shared" si="1"/>
        <v>1</v>
      </c>
      <c r="N41" s="22" t="s">
        <v>40</v>
      </c>
    </row>
    <row r="42" spans="1:14" s="16" customFormat="1" ht="56.5" customHeight="1" x14ac:dyDescent="0.35">
      <c r="A42" s="53">
        <f t="shared" si="0"/>
        <v>36</v>
      </c>
      <c r="B42" s="54" t="s">
        <v>73</v>
      </c>
      <c r="C42" s="45" t="s">
        <v>97</v>
      </c>
      <c r="D42" s="65" t="s">
        <v>98</v>
      </c>
      <c r="E42" s="53" t="s">
        <v>78</v>
      </c>
      <c r="F42" s="112"/>
      <c r="G42" s="66">
        <v>45000</v>
      </c>
      <c r="H42" s="36">
        <v>70</v>
      </c>
      <c r="I42" s="37">
        <v>0</v>
      </c>
      <c r="J42" s="67">
        <v>0</v>
      </c>
      <c r="K42" s="68">
        <v>0</v>
      </c>
      <c r="L42" s="69">
        <v>0</v>
      </c>
      <c r="M42" s="40">
        <f t="shared" si="1"/>
        <v>70</v>
      </c>
      <c r="N42" s="22" t="s">
        <v>40</v>
      </c>
    </row>
    <row r="43" spans="1:14" s="16" customFormat="1" ht="56.5" customHeight="1" x14ac:dyDescent="0.35">
      <c r="A43" s="53">
        <f t="shared" si="0"/>
        <v>37</v>
      </c>
      <c r="B43" s="54" t="s">
        <v>73</v>
      </c>
      <c r="C43" s="45" t="s">
        <v>99</v>
      </c>
      <c r="D43" s="65" t="s">
        <v>100</v>
      </c>
      <c r="E43" s="53" t="s">
        <v>78</v>
      </c>
      <c r="F43" s="112"/>
      <c r="G43" s="66">
        <v>62000</v>
      </c>
      <c r="H43" s="36">
        <v>112</v>
      </c>
      <c r="I43" s="37">
        <v>0</v>
      </c>
      <c r="J43" s="67">
        <v>0</v>
      </c>
      <c r="K43" s="68">
        <v>0</v>
      </c>
      <c r="L43" s="69">
        <v>0</v>
      </c>
      <c r="M43" s="40">
        <f t="shared" si="1"/>
        <v>112</v>
      </c>
      <c r="N43" s="22" t="s">
        <v>40</v>
      </c>
    </row>
    <row r="44" spans="1:14" s="16" customFormat="1" ht="56.5" customHeight="1" x14ac:dyDescent="0.35">
      <c r="A44" s="53">
        <f t="shared" si="0"/>
        <v>38</v>
      </c>
      <c r="B44" s="54" t="s">
        <v>73</v>
      </c>
      <c r="C44" s="45" t="s">
        <v>101</v>
      </c>
      <c r="D44" s="65" t="s">
        <v>102</v>
      </c>
      <c r="E44" s="53" t="s">
        <v>78</v>
      </c>
      <c r="F44" s="112"/>
      <c r="G44" s="66">
        <v>1600</v>
      </c>
      <c r="H44" s="36">
        <v>27</v>
      </c>
      <c r="I44" s="37">
        <v>0</v>
      </c>
      <c r="J44" s="67">
        <v>0</v>
      </c>
      <c r="K44" s="68">
        <v>0</v>
      </c>
      <c r="L44" s="69">
        <v>0</v>
      </c>
      <c r="M44" s="40">
        <f t="shared" si="1"/>
        <v>27</v>
      </c>
      <c r="N44" s="22" t="s">
        <v>40</v>
      </c>
    </row>
    <row r="45" spans="1:14" s="16" customFormat="1" ht="72.5" customHeight="1" x14ac:dyDescent="0.35">
      <c r="A45" s="53">
        <f t="shared" si="0"/>
        <v>39</v>
      </c>
      <c r="B45" s="54" t="s">
        <v>73</v>
      </c>
      <c r="C45" s="45" t="s">
        <v>103</v>
      </c>
      <c r="D45" s="65" t="s">
        <v>104</v>
      </c>
      <c r="E45" s="53" t="s">
        <v>78</v>
      </c>
      <c r="F45" s="112"/>
      <c r="G45" s="70">
        <v>500</v>
      </c>
      <c r="H45" s="36">
        <v>81</v>
      </c>
      <c r="I45" s="37">
        <v>0</v>
      </c>
      <c r="J45" s="67">
        <v>0</v>
      </c>
      <c r="K45" s="68">
        <v>0</v>
      </c>
      <c r="L45" s="69">
        <v>0</v>
      </c>
      <c r="M45" s="40">
        <f t="shared" si="1"/>
        <v>81</v>
      </c>
      <c r="N45" s="22" t="s">
        <v>40</v>
      </c>
    </row>
    <row r="46" spans="1:14" s="75" customFormat="1" ht="56.5" customHeight="1" x14ac:dyDescent="0.35">
      <c r="A46" s="71">
        <f t="shared" si="0"/>
        <v>40</v>
      </c>
      <c r="B46" s="72" t="s">
        <v>73</v>
      </c>
      <c r="C46" s="73" t="s">
        <v>105</v>
      </c>
      <c r="D46" s="74" t="s">
        <v>106</v>
      </c>
      <c r="E46" s="72" t="s">
        <v>78</v>
      </c>
      <c r="F46" s="112"/>
      <c r="G46" s="66">
        <v>100</v>
      </c>
      <c r="H46" s="36">
        <v>4</v>
      </c>
      <c r="I46" s="37"/>
      <c r="J46" s="67"/>
      <c r="K46" s="68"/>
      <c r="L46" s="69"/>
      <c r="M46" s="40">
        <f>SUM(H46:L46)</f>
        <v>4</v>
      </c>
      <c r="N46" s="40" t="s">
        <v>40</v>
      </c>
    </row>
    <row r="47" spans="1:14" s="16" customFormat="1" ht="56.5" customHeight="1" x14ac:dyDescent="0.35">
      <c r="A47" s="71">
        <f t="shared" si="0"/>
        <v>41</v>
      </c>
      <c r="B47" s="76" t="s">
        <v>73</v>
      </c>
      <c r="C47" s="73" t="s">
        <v>107</v>
      </c>
      <c r="D47" s="74" t="s">
        <v>108</v>
      </c>
      <c r="E47" s="71" t="s">
        <v>22</v>
      </c>
      <c r="F47" s="112"/>
      <c r="G47" s="66">
        <v>2000</v>
      </c>
      <c r="H47" s="36">
        <v>1000</v>
      </c>
      <c r="I47" s="37">
        <v>0</v>
      </c>
      <c r="J47" s="67">
        <v>0</v>
      </c>
      <c r="K47" s="68">
        <v>0</v>
      </c>
      <c r="L47" s="69">
        <v>0</v>
      </c>
      <c r="M47" s="40">
        <f t="shared" si="1"/>
        <v>1000</v>
      </c>
      <c r="N47" s="22" t="s">
        <v>40</v>
      </c>
    </row>
    <row r="48" spans="1:14" s="16" customFormat="1" ht="56.5" customHeight="1" x14ac:dyDescent="0.35">
      <c r="A48" s="71">
        <f t="shared" si="0"/>
        <v>42</v>
      </c>
      <c r="B48" s="76" t="s">
        <v>73</v>
      </c>
      <c r="C48" s="73" t="s">
        <v>109</v>
      </c>
      <c r="D48" s="74" t="s">
        <v>110</v>
      </c>
      <c r="E48" s="71" t="s">
        <v>22</v>
      </c>
      <c r="F48" s="112"/>
      <c r="G48" s="66">
        <v>1000</v>
      </c>
      <c r="H48" s="36">
        <v>500</v>
      </c>
      <c r="I48" s="37">
        <v>0</v>
      </c>
      <c r="J48" s="67">
        <v>0</v>
      </c>
      <c r="K48" s="68">
        <v>0</v>
      </c>
      <c r="L48" s="69">
        <v>0</v>
      </c>
      <c r="M48" s="40">
        <f t="shared" si="1"/>
        <v>500</v>
      </c>
      <c r="N48" s="22" t="s">
        <v>40</v>
      </c>
    </row>
    <row r="49" spans="1:14" s="16" customFormat="1" ht="56.5" customHeight="1" x14ac:dyDescent="0.35">
      <c r="A49" s="71">
        <f t="shared" si="0"/>
        <v>43</v>
      </c>
      <c r="B49" s="76" t="s">
        <v>73</v>
      </c>
      <c r="C49" s="73" t="s">
        <v>111</v>
      </c>
      <c r="D49" s="74" t="s">
        <v>112</v>
      </c>
      <c r="E49" s="72" t="s">
        <v>22</v>
      </c>
      <c r="F49" s="112"/>
      <c r="G49" s="66">
        <v>18000</v>
      </c>
      <c r="H49" s="36">
        <v>9000</v>
      </c>
      <c r="I49" s="37">
        <v>0</v>
      </c>
      <c r="J49" s="67">
        <v>0</v>
      </c>
      <c r="K49" s="68">
        <v>0</v>
      </c>
      <c r="L49" s="69">
        <v>0</v>
      </c>
      <c r="M49" s="40">
        <f t="shared" si="1"/>
        <v>9000</v>
      </c>
      <c r="N49" s="22" t="s">
        <v>40</v>
      </c>
    </row>
    <row r="50" spans="1:14" s="16" customFormat="1" ht="56.5" customHeight="1" x14ac:dyDescent="0.35">
      <c r="A50" s="71">
        <f t="shared" si="0"/>
        <v>44</v>
      </c>
      <c r="B50" s="76" t="s">
        <v>73</v>
      </c>
      <c r="C50" s="73" t="s">
        <v>113</v>
      </c>
      <c r="D50" s="74" t="s">
        <v>114</v>
      </c>
      <c r="E50" s="72" t="s">
        <v>22</v>
      </c>
      <c r="F50" s="112"/>
      <c r="G50" s="66">
        <v>80000</v>
      </c>
      <c r="H50" s="36">
        <v>40000</v>
      </c>
      <c r="I50" s="37">
        <v>0</v>
      </c>
      <c r="J50" s="67">
        <v>0</v>
      </c>
      <c r="K50" s="68">
        <v>0</v>
      </c>
      <c r="L50" s="69">
        <v>0</v>
      </c>
      <c r="M50" s="40">
        <f t="shared" si="1"/>
        <v>40000</v>
      </c>
      <c r="N50" s="22" t="s">
        <v>40</v>
      </c>
    </row>
    <row r="51" spans="1:14" s="16" customFormat="1" ht="56.5" customHeight="1" x14ac:dyDescent="0.35">
      <c r="A51" s="71">
        <f t="shared" si="0"/>
        <v>45</v>
      </c>
      <c r="B51" s="76" t="s">
        <v>73</v>
      </c>
      <c r="C51" s="73" t="s">
        <v>115</v>
      </c>
      <c r="D51" s="74" t="s">
        <v>116</v>
      </c>
      <c r="E51" s="72" t="s">
        <v>22</v>
      </c>
      <c r="F51" s="112"/>
      <c r="G51" s="66">
        <v>6000</v>
      </c>
      <c r="H51" s="36">
        <v>3000</v>
      </c>
      <c r="I51" s="37">
        <v>0</v>
      </c>
      <c r="J51" s="67">
        <v>0</v>
      </c>
      <c r="K51" s="68">
        <v>0</v>
      </c>
      <c r="L51" s="69">
        <v>0</v>
      </c>
      <c r="M51" s="40">
        <f t="shared" si="1"/>
        <v>3000</v>
      </c>
      <c r="N51" s="22" t="s">
        <v>40</v>
      </c>
    </row>
    <row r="52" spans="1:14" s="16" customFormat="1" ht="56.5" customHeight="1" x14ac:dyDescent="0.35">
      <c r="A52" s="71">
        <f t="shared" si="0"/>
        <v>46</v>
      </c>
      <c r="B52" s="76" t="s">
        <v>73</v>
      </c>
      <c r="C52" s="73" t="s">
        <v>117</v>
      </c>
      <c r="D52" s="74" t="s">
        <v>118</v>
      </c>
      <c r="E52" s="72" t="s">
        <v>22</v>
      </c>
      <c r="F52" s="112"/>
      <c r="G52" s="66">
        <v>60000</v>
      </c>
      <c r="H52" s="36">
        <v>30000</v>
      </c>
      <c r="I52" s="37">
        <v>0</v>
      </c>
      <c r="J52" s="67">
        <v>0</v>
      </c>
      <c r="K52" s="68">
        <v>0</v>
      </c>
      <c r="L52" s="69">
        <v>0</v>
      </c>
      <c r="M52" s="40">
        <f t="shared" si="1"/>
        <v>30000</v>
      </c>
      <c r="N52" s="22" t="s">
        <v>40</v>
      </c>
    </row>
    <row r="53" spans="1:14" s="16" customFormat="1" ht="56.5" customHeight="1" x14ac:dyDescent="0.35">
      <c r="A53" s="71">
        <f t="shared" si="0"/>
        <v>47</v>
      </c>
      <c r="B53" s="76" t="s">
        <v>73</v>
      </c>
      <c r="C53" s="73" t="s">
        <v>119</v>
      </c>
      <c r="D53" s="74" t="s">
        <v>120</v>
      </c>
      <c r="E53" s="72" t="s">
        <v>22</v>
      </c>
      <c r="F53" s="112"/>
      <c r="G53" s="66">
        <v>9000</v>
      </c>
      <c r="H53" s="36">
        <v>3000</v>
      </c>
      <c r="I53" s="37">
        <v>0</v>
      </c>
      <c r="J53" s="67">
        <v>0</v>
      </c>
      <c r="K53" s="68">
        <v>0</v>
      </c>
      <c r="L53" s="69">
        <v>0</v>
      </c>
      <c r="M53" s="40">
        <f t="shared" si="1"/>
        <v>3000</v>
      </c>
      <c r="N53" s="22" t="s">
        <v>40</v>
      </c>
    </row>
    <row r="54" spans="1:14" s="16" customFormat="1" ht="56.5" customHeight="1" x14ac:dyDescent="0.35">
      <c r="A54" s="71">
        <f t="shared" si="0"/>
        <v>48</v>
      </c>
      <c r="B54" s="76" t="s">
        <v>73</v>
      </c>
      <c r="C54" s="73" t="s">
        <v>121</v>
      </c>
      <c r="D54" s="74" t="s">
        <v>122</v>
      </c>
      <c r="E54" s="72" t="s">
        <v>22</v>
      </c>
      <c r="F54" s="112"/>
      <c r="G54" s="66">
        <v>67500</v>
      </c>
      <c r="H54" s="36">
        <v>1500</v>
      </c>
      <c r="I54" s="37">
        <v>0</v>
      </c>
      <c r="J54" s="67">
        <v>0</v>
      </c>
      <c r="K54" s="68">
        <v>0</v>
      </c>
      <c r="L54" s="69">
        <v>0</v>
      </c>
      <c r="M54" s="40">
        <f t="shared" si="1"/>
        <v>1500</v>
      </c>
      <c r="N54" s="22" t="s">
        <v>40</v>
      </c>
    </row>
    <row r="55" spans="1:14" s="16" customFormat="1" ht="56.5" customHeight="1" x14ac:dyDescent="0.35">
      <c r="A55" s="71">
        <f t="shared" si="0"/>
        <v>49</v>
      </c>
      <c r="B55" s="76" t="s">
        <v>73</v>
      </c>
      <c r="C55" s="73" t="s">
        <v>123</v>
      </c>
      <c r="D55" s="74" t="s">
        <v>124</v>
      </c>
      <c r="E55" s="72" t="s">
        <v>22</v>
      </c>
      <c r="F55" s="112"/>
      <c r="G55" s="66">
        <v>18000</v>
      </c>
      <c r="H55" s="36">
        <v>12000</v>
      </c>
      <c r="I55" s="37">
        <v>0</v>
      </c>
      <c r="J55" s="67">
        <v>0</v>
      </c>
      <c r="K55" s="68">
        <v>0</v>
      </c>
      <c r="L55" s="69">
        <v>0</v>
      </c>
      <c r="M55" s="40">
        <f>SUM(H55:L55)</f>
        <v>12000</v>
      </c>
      <c r="N55" s="22" t="s">
        <v>40</v>
      </c>
    </row>
    <row r="56" spans="1:14" s="16" customFormat="1" ht="56.5" customHeight="1" x14ac:dyDescent="0.35">
      <c r="A56" s="71">
        <f t="shared" si="0"/>
        <v>50</v>
      </c>
      <c r="B56" s="76" t="s">
        <v>73</v>
      </c>
      <c r="C56" s="73" t="s">
        <v>125</v>
      </c>
      <c r="D56" s="74" t="s">
        <v>126</v>
      </c>
      <c r="E56" s="72" t="s">
        <v>22</v>
      </c>
      <c r="F56" s="112"/>
      <c r="G56" s="66">
        <v>175000</v>
      </c>
      <c r="H56" s="36">
        <v>100000</v>
      </c>
      <c r="I56" s="37">
        <v>0</v>
      </c>
      <c r="J56" s="67">
        <v>0</v>
      </c>
      <c r="K56" s="68">
        <v>0</v>
      </c>
      <c r="L56" s="69">
        <v>0</v>
      </c>
      <c r="M56" s="40">
        <f>SUM(H56:L56)</f>
        <v>100000</v>
      </c>
      <c r="N56" s="22" t="s">
        <v>40</v>
      </c>
    </row>
    <row r="57" spans="1:14" s="16" customFormat="1" ht="56.5" customHeight="1" x14ac:dyDescent="0.35">
      <c r="A57" s="71">
        <f t="shared" si="0"/>
        <v>51</v>
      </c>
      <c r="B57" s="76" t="s">
        <v>73</v>
      </c>
      <c r="C57" s="73" t="s">
        <v>127</v>
      </c>
      <c r="D57" s="74" t="s">
        <v>128</v>
      </c>
      <c r="E57" s="72" t="s">
        <v>22</v>
      </c>
      <c r="F57" s="112"/>
      <c r="G57" s="66">
        <v>3000</v>
      </c>
      <c r="H57" s="36">
        <v>0</v>
      </c>
      <c r="I57" s="37">
        <v>2500</v>
      </c>
      <c r="J57" s="67">
        <v>0</v>
      </c>
      <c r="K57" s="68">
        <v>0</v>
      </c>
      <c r="L57" s="69">
        <v>0</v>
      </c>
      <c r="M57" s="40">
        <f t="shared" si="1"/>
        <v>2500</v>
      </c>
      <c r="N57" s="22" t="s">
        <v>40</v>
      </c>
    </row>
    <row r="58" spans="1:14" s="16" customFormat="1" ht="56.5" customHeight="1" x14ac:dyDescent="0.35">
      <c r="A58" s="71">
        <f t="shared" si="0"/>
        <v>52</v>
      </c>
      <c r="B58" s="76" t="s">
        <v>73</v>
      </c>
      <c r="C58" s="73" t="s">
        <v>129</v>
      </c>
      <c r="D58" s="74" t="s">
        <v>130</v>
      </c>
      <c r="E58" s="72" t="s">
        <v>22</v>
      </c>
      <c r="F58" s="112"/>
      <c r="G58" s="66">
        <v>225000</v>
      </c>
      <c r="H58" s="36">
        <v>0</v>
      </c>
      <c r="I58" s="37">
        <v>150000</v>
      </c>
      <c r="J58" s="67">
        <v>0</v>
      </c>
      <c r="K58" s="68">
        <v>0</v>
      </c>
      <c r="L58" s="69">
        <v>0</v>
      </c>
      <c r="M58" s="40">
        <f t="shared" si="1"/>
        <v>150000</v>
      </c>
      <c r="N58" s="22" t="s">
        <v>40</v>
      </c>
    </row>
    <row r="59" spans="1:14" s="16" customFormat="1" ht="56.5" customHeight="1" x14ac:dyDescent="0.35">
      <c r="A59" s="71">
        <f t="shared" si="0"/>
        <v>53</v>
      </c>
      <c r="B59" s="76" t="s">
        <v>73</v>
      </c>
      <c r="C59" s="73" t="s">
        <v>131</v>
      </c>
      <c r="D59" s="74" t="s">
        <v>132</v>
      </c>
      <c r="E59" s="72" t="s">
        <v>22</v>
      </c>
      <c r="F59" s="112"/>
      <c r="G59" s="66">
        <v>2000</v>
      </c>
      <c r="H59" s="36">
        <v>0</v>
      </c>
      <c r="I59" s="37">
        <v>1200</v>
      </c>
      <c r="J59" s="67">
        <v>0</v>
      </c>
      <c r="K59" s="68">
        <v>0</v>
      </c>
      <c r="L59" s="69">
        <v>0</v>
      </c>
      <c r="M59" s="40">
        <f t="shared" si="1"/>
        <v>1200</v>
      </c>
      <c r="N59" s="22" t="s">
        <v>40</v>
      </c>
    </row>
    <row r="60" spans="1:14" s="16" customFormat="1" ht="56.5" customHeight="1" x14ac:dyDescent="0.35">
      <c r="A60" s="71">
        <f t="shared" si="0"/>
        <v>54</v>
      </c>
      <c r="B60" s="76" t="s">
        <v>73</v>
      </c>
      <c r="C60" s="73" t="s">
        <v>133</v>
      </c>
      <c r="D60" s="74" t="s">
        <v>134</v>
      </c>
      <c r="E60" s="72" t="s">
        <v>22</v>
      </c>
      <c r="F60" s="112"/>
      <c r="G60" s="66">
        <v>12000</v>
      </c>
      <c r="H60" s="36">
        <v>0</v>
      </c>
      <c r="I60" s="37">
        <v>3000</v>
      </c>
      <c r="J60" s="67">
        <v>0</v>
      </c>
      <c r="K60" s="68">
        <v>0</v>
      </c>
      <c r="L60" s="69">
        <v>0</v>
      </c>
      <c r="M60" s="40">
        <f t="shared" si="1"/>
        <v>3000</v>
      </c>
      <c r="N60" s="22" t="s">
        <v>40</v>
      </c>
    </row>
    <row r="61" spans="1:14" s="16" customFormat="1" ht="56.5" customHeight="1" x14ac:dyDescent="0.35">
      <c r="A61" s="71">
        <f t="shared" si="0"/>
        <v>55</v>
      </c>
      <c r="B61" s="76" t="s">
        <v>73</v>
      </c>
      <c r="C61" s="73" t="s">
        <v>135</v>
      </c>
      <c r="D61" s="74" t="s">
        <v>136</v>
      </c>
      <c r="E61" s="72" t="s">
        <v>22</v>
      </c>
      <c r="F61" s="112"/>
      <c r="G61" s="66">
        <v>2500</v>
      </c>
      <c r="H61" s="36">
        <v>0</v>
      </c>
      <c r="I61" s="37">
        <v>0</v>
      </c>
      <c r="J61" s="67">
        <v>0</v>
      </c>
      <c r="K61" s="68">
        <v>1000</v>
      </c>
      <c r="L61" s="69">
        <v>0</v>
      </c>
      <c r="M61" s="40">
        <f t="shared" si="1"/>
        <v>1000</v>
      </c>
      <c r="N61" s="22" t="s">
        <v>40</v>
      </c>
    </row>
    <row r="62" spans="1:14" s="16" customFormat="1" ht="56.5" customHeight="1" x14ac:dyDescent="0.35">
      <c r="A62" s="71">
        <f t="shared" si="0"/>
        <v>56</v>
      </c>
      <c r="B62" s="76" t="s">
        <v>73</v>
      </c>
      <c r="C62" s="73" t="s">
        <v>137</v>
      </c>
      <c r="D62" s="74" t="s">
        <v>138</v>
      </c>
      <c r="E62" s="72" t="s">
        <v>22</v>
      </c>
      <c r="F62" s="112"/>
      <c r="G62" s="66">
        <v>60000</v>
      </c>
      <c r="H62" s="36">
        <v>0</v>
      </c>
      <c r="I62" s="37">
        <v>0</v>
      </c>
      <c r="J62" s="67">
        <v>5000</v>
      </c>
      <c r="K62" s="68">
        <v>0</v>
      </c>
      <c r="L62" s="69">
        <v>0</v>
      </c>
      <c r="M62" s="40">
        <f t="shared" si="1"/>
        <v>5000</v>
      </c>
      <c r="N62" s="22" t="s">
        <v>40</v>
      </c>
    </row>
    <row r="63" spans="1:14" s="16" customFormat="1" ht="56.5" customHeight="1" thickBot="1" x14ac:dyDescent="0.4">
      <c r="A63" s="71">
        <f t="shared" si="0"/>
        <v>57</v>
      </c>
      <c r="B63" s="76" t="s">
        <v>73</v>
      </c>
      <c r="C63" s="73" t="s">
        <v>139</v>
      </c>
      <c r="D63" s="74" t="s">
        <v>140</v>
      </c>
      <c r="E63" s="72" t="s">
        <v>78</v>
      </c>
      <c r="F63" s="113"/>
      <c r="G63" s="66">
        <v>72000</v>
      </c>
      <c r="H63" s="36">
        <v>0</v>
      </c>
      <c r="I63" s="37">
        <v>150</v>
      </c>
      <c r="J63" s="67">
        <v>0</v>
      </c>
      <c r="K63" s="68">
        <v>0</v>
      </c>
      <c r="L63" s="69">
        <v>0</v>
      </c>
      <c r="M63" s="40">
        <f t="shared" si="1"/>
        <v>150</v>
      </c>
      <c r="N63" s="22" t="s">
        <v>40</v>
      </c>
    </row>
    <row r="64" spans="1:14" s="82" customFormat="1" ht="49" customHeight="1" x14ac:dyDescent="0.35">
      <c r="A64" s="77">
        <v>1</v>
      </c>
      <c r="B64" s="78"/>
      <c r="C64" s="79" t="str">
        <f>H2</f>
        <v>PRE-BID DATE AND TIME :- 09-Aug-21 BETWEEN 1000 HRS TO 1300 HRS.
E BIDDING AUCTION DATE AND TIME  :- 10-Aug-21 AT 0930 HRS Onwards</v>
      </c>
      <c r="D64" s="80"/>
      <c r="E64" s="80"/>
      <c r="F64" s="80"/>
      <c r="G64" s="80"/>
      <c r="H64" s="80"/>
      <c r="I64" s="80"/>
      <c r="J64" s="80"/>
      <c r="K64" s="80"/>
      <c r="L64" s="80"/>
      <c r="M64" s="80"/>
      <c r="N64" s="81"/>
    </row>
    <row r="65" spans="1:14" s="85" customFormat="1" ht="49" customHeight="1" x14ac:dyDescent="0.35">
      <c r="A65" s="83">
        <v>2</v>
      </c>
      <c r="B65" s="84"/>
      <c r="C65" s="114" t="s">
        <v>141</v>
      </c>
      <c r="D65" s="115"/>
      <c r="E65" s="115"/>
      <c r="F65" s="115"/>
      <c r="G65" s="115"/>
      <c r="H65" s="115"/>
      <c r="I65" s="115"/>
      <c r="J65" s="115"/>
      <c r="K65" s="115"/>
      <c r="L65" s="115"/>
      <c r="M65" s="115"/>
      <c r="N65" s="116"/>
    </row>
    <row r="66" spans="1:14" s="85" customFormat="1" ht="49" customHeight="1" x14ac:dyDescent="0.35">
      <c r="A66" s="83">
        <v>3</v>
      </c>
      <c r="B66" s="84"/>
      <c r="C66" s="114" t="s">
        <v>142</v>
      </c>
      <c r="D66" s="115"/>
      <c r="E66" s="115"/>
      <c r="F66" s="115"/>
      <c r="G66" s="115"/>
      <c r="H66" s="115"/>
      <c r="I66" s="115"/>
      <c r="J66" s="115"/>
      <c r="K66" s="115"/>
      <c r="L66" s="115"/>
      <c r="M66" s="115"/>
      <c r="N66" s="116"/>
    </row>
    <row r="67" spans="1:14" s="85" customFormat="1" ht="49" customHeight="1" x14ac:dyDescent="0.35">
      <c r="A67" s="83">
        <v>4</v>
      </c>
      <c r="B67" s="84"/>
      <c r="C67" s="86" t="s">
        <v>143</v>
      </c>
      <c r="D67" s="87"/>
      <c r="E67" s="87"/>
      <c r="F67" s="87"/>
      <c r="G67" s="87"/>
      <c r="H67" s="87"/>
      <c r="I67" s="87"/>
      <c r="J67" s="87"/>
      <c r="K67" s="87"/>
      <c r="L67" s="87"/>
      <c r="M67" s="87"/>
      <c r="N67" s="88"/>
    </row>
    <row r="68" spans="1:14" s="85" customFormat="1" ht="49" customHeight="1" x14ac:dyDescent="0.35">
      <c r="A68" s="83">
        <v>5</v>
      </c>
      <c r="B68" s="84"/>
      <c r="C68" s="89" t="s">
        <v>144</v>
      </c>
      <c r="D68" s="90"/>
      <c r="E68" s="90"/>
      <c r="F68" s="90"/>
      <c r="G68" s="90"/>
      <c r="H68" s="90"/>
      <c r="I68" s="90"/>
      <c r="J68" s="90"/>
      <c r="K68" s="90"/>
      <c r="L68" s="90"/>
      <c r="M68" s="90"/>
      <c r="N68" s="91"/>
    </row>
    <row r="69" spans="1:14" s="85" customFormat="1" ht="49" customHeight="1" thickBot="1" x14ac:dyDescent="0.4">
      <c r="A69" s="92">
        <v>6</v>
      </c>
      <c r="B69" s="93"/>
      <c r="C69" s="94" t="s">
        <v>145</v>
      </c>
      <c r="D69" s="95"/>
      <c r="E69" s="95"/>
      <c r="F69" s="95"/>
      <c r="G69" s="95"/>
      <c r="H69" s="95"/>
      <c r="I69" s="95"/>
      <c r="J69" s="95"/>
      <c r="K69" s="95"/>
      <c r="L69" s="95"/>
      <c r="M69" s="95"/>
      <c r="N69" s="96"/>
    </row>
    <row r="70" spans="1:14" ht="26.25" customHeight="1" x14ac:dyDescent="0.3"/>
    <row r="71" spans="1:14" ht="27" customHeight="1" x14ac:dyDescent="0.3"/>
  </sheetData>
  <mergeCells count="16">
    <mergeCell ref="C66:N66"/>
    <mergeCell ref="E1:N1"/>
    <mergeCell ref="A2:G3"/>
    <mergeCell ref="H2:N3"/>
    <mergeCell ref="A4:A6"/>
    <mergeCell ref="B4:B6"/>
    <mergeCell ref="C4:C6"/>
    <mergeCell ref="D4:D6"/>
    <mergeCell ref="E4:E6"/>
    <mergeCell ref="F4:F6"/>
    <mergeCell ref="G4:G6"/>
    <mergeCell ref="H4:L5"/>
    <mergeCell ref="M4:M6"/>
    <mergeCell ref="N4:N6"/>
    <mergeCell ref="F7:F63"/>
    <mergeCell ref="C65:N65"/>
  </mergeCells>
  <conditionalFormatting sqref="C64:C69">
    <cfRule type="duplicateValues" dxfId="12" priority="8"/>
  </conditionalFormatting>
  <conditionalFormatting sqref="D64 D67:D69">
    <cfRule type="duplicateValues" dxfId="11" priority="7"/>
  </conditionalFormatting>
  <conditionalFormatting sqref="D29:D31">
    <cfRule type="duplicateValues" dxfId="10" priority="9"/>
  </conditionalFormatting>
  <conditionalFormatting sqref="C29:C31">
    <cfRule type="duplicateValues" dxfId="9" priority="10"/>
  </conditionalFormatting>
  <conditionalFormatting sqref="D32">
    <cfRule type="duplicateValues" dxfId="8" priority="5"/>
  </conditionalFormatting>
  <conditionalFormatting sqref="C32">
    <cfRule type="duplicateValues" dxfId="7" priority="6"/>
  </conditionalFormatting>
  <conditionalFormatting sqref="C33:C35 C7:C24 C27:C28">
    <cfRule type="duplicateValues" dxfId="6" priority="11"/>
  </conditionalFormatting>
  <conditionalFormatting sqref="C36:C63">
    <cfRule type="duplicateValues" dxfId="5" priority="12"/>
  </conditionalFormatting>
  <conditionalFormatting sqref="D13:D24 D27:D28">
    <cfRule type="duplicateValues" dxfId="4" priority="13"/>
  </conditionalFormatting>
  <conditionalFormatting sqref="C26">
    <cfRule type="duplicateValues" dxfId="3" priority="3"/>
  </conditionalFormatting>
  <conditionalFormatting sqref="D26">
    <cfRule type="duplicateValues" dxfId="2" priority="4"/>
  </conditionalFormatting>
  <conditionalFormatting sqref="C25">
    <cfRule type="duplicateValues" dxfId="1" priority="1"/>
  </conditionalFormatting>
  <conditionalFormatting sqref="D25">
    <cfRule type="duplicateValues" dxfId="0" priority="2"/>
  </conditionalFormatting>
  <dataValidations count="1">
    <dataValidation type="textLength" operator="lessThan" allowBlank="1" showInputMessage="1" showErrorMessage="1" sqref="C69:C1048576 C67 C1:C63">
      <formula1>15</formula1>
    </dataValidation>
  </dataValidations>
  <printOptions horizontalCentered="1"/>
  <pageMargins left="0" right="0" top="0.56000000000000005" bottom="0.31" header="0.15748031496062992" footer="0"/>
  <pageSetup paperSize="8" scale="40" fitToHeight="3" orientation="portrait" r:id="rId1"/>
  <headerFooter>
    <oddFooter>&amp;R&amp;12Page&amp;Pof&amp;N</oddFooter>
  </headerFooter>
  <ignoredErrors>
    <ignoredError sqref="M7:M63"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Sheet</vt:lpstr>
      <vt:lpstr>'Tender Sheet'!Print_Area</vt:lpstr>
      <vt:lpstr>'Tender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M/Prasad Devendra, AM(SVR)</dc:creator>
  <cp:lastModifiedBy>M/Prasad Devendra, AM(SVR)</cp:lastModifiedBy>
  <dcterms:created xsi:type="dcterms:W3CDTF">2021-07-30T06:22:29Z</dcterms:created>
  <dcterms:modified xsi:type="dcterms:W3CDTF">2021-07-30T06:26:44Z</dcterms:modified>
</cp:coreProperties>
</file>