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nesar User Data\CDTHPSP0293 D DATA\SVR (M-PT)\TENDERS\FY 2018-19\TENDER 596\"/>
    </mc:Choice>
  </mc:AlternateContent>
  <bookViews>
    <workbookView xWindow="240" yWindow="1395" windowWidth="15600" windowHeight="5715" tabRatio="345"/>
  </bookViews>
  <sheets>
    <sheet name="596" sheetId="17" r:id="rId1"/>
    <sheet name="Sheet1" sheetId="18" state="hidden" r:id="rId2"/>
  </sheets>
  <definedNames>
    <definedName name="_xlnm.Print_Area" localSheetId="0">'596'!$A$1:$M$52</definedName>
    <definedName name="_xlnm.Print_Titles" localSheetId="0">'596'!$1:$6</definedName>
  </definedNames>
  <calcPr calcId="152511"/>
</workbook>
</file>

<file path=xl/calcChain.xml><?xml version="1.0" encoding="utf-8"?>
<calcChain xmlns="http://schemas.openxmlformats.org/spreadsheetml/2006/main">
  <c r="L46" i="17" l="1"/>
  <c r="L45" i="17"/>
  <c r="L44" i="17"/>
  <c r="L43" i="17"/>
  <c r="L42" i="17"/>
  <c r="L41" i="17" l="1"/>
  <c r="L40" i="17"/>
  <c r="L39" i="17" l="1"/>
  <c r="L38" i="17"/>
  <c r="L37" i="17"/>
  <c r="L34" i="17" l="1"/>
  <c r="H2" i="18" l="1"/>
  <c r="I2" i="18"/>
  <c r="J2" i="18"/>
  <c r="K2" i="18"/>
  <c r="L2" i="18"/>
  <c r="H3" i="18"/>
  <c r="I3" i="18"/>
  <c r="J3" i="18"/>
  <c r="K3" i="18"/>
  <c r="L3" i="18"/>
  <c r="H4" i="18"/>
  <c r="I4" i="18"/>
  <c r="J4" i="18"/>
  <c r="K4" i="18"/>
  <c r="L4" i="18"/>
  <c r="H5" i="18"/>
  <c r="I5" i="18"/>
  <c r="J5" i="18"/>
  <c r="K5" i="18"/>
  <c r="L5" i="18"/>
  <c r="H6" i="18"/>
  <c r="I6" i="18"/>
  <c r="J6" i="18"/>
  <c r="K6" i="18"/>
  <c r="L6" i="18"/>
  <c r="H7" i="18"/>
  <c r="I7" i="18"/>
  <c r="J7" i="18"/>
  <c r="K7" i="18"/>
  <c r="L7" i="18"/>
  <c r="H8" i="18"/>
  <c r="I8" i="18"/>
  <c r="J8" i="18"/>
  <c r="K8" i="18"/>
  <c r="L8" i="18"/>
  <c r="H9" i="18"/>
  <c r="I9" i="18"/>
  <c r="J9" i="18"/>
  <c r="K9" i="18"/>
  <c r="L9" i="18"/>
  <c r="H10" i="18"/>
  <c r="L10" i="18" s="1"/>
  <c r="I10" i="18"/>
  <c r="J10" i="18"/>
  <c r="K10" i="18"/>
  <c r="H11" i="18"/>
  <c r="L11" i="18" s="1"/>
  <c r="I11" i="18"/>
  <c r="J11" i="18"/>
  <c r="K11" i="18"/>
  <c r="H12" i="18"/>
  <c r="I12" i="18"/>
  <c r="J12" i="18"/>
  <c r="K12" i="18"/>
  <c r="L12" i="18"/>
  <c r="H13" i="18"/>
  <c r="I13" i="18"/>
  <c r="J13" i="18"/>
  <c r="K13" i="18"/>
  <c r="L13" i="18"/>
  <c r="H14" i="18"/>
  <c r="I14" i="18"/>
  <c r="J14" i="18"/>
  <c r="K14" i="18"/>
  <c r="L14" i="18"/>
  <c r="H15" i="18"/>
  <c r="L15" i="18" s="1"/>
  <c r="I15" i="18"/>
  <c r="J15" i="18"/>
  <c r="K15" i="18"/>
  <c r="H16" i="18"/>
  <c r="I16" i="18"/>
  <c r="J16" i="18"/>
  <c r="K16" i="18"/>
  <c r="L16" i="18"/>
  <c r="H17" i="18"/>
  <c r="I17" i="18"/>
  <c r="J17" i="18"/>
  <c r="K17" i="18"/>
  <c r="L17" i="18"/>
  <c r="H18" i="18"/>
  <c r="I18" i="18"/>
  <c r="J18" i="18"/>
  <c r="K18" i="18"/>
  <c r="L18" i="18"/>
  <c r="H19" i="18"/>
  <c r="L19" i="18" s="1"/>
  <c r="I19" i="18"/>
  <c r="J19" i="18"/>
  <c r="K19" i="18"/>
  <c r="H20" i="18"/>
  <c r="L20" i="18" s="1"/>
  <c r="I20" i="18"/>
  <c r="J20" i="18"/>
  <c r="K20" i="18"/>
  <c r="H21" i="18"/>
  <c r="I21" i="18"/>
  <c r="J21" i="18"/>
  <c r="K21" i="18"/>
  <c r="L21" i="18"/>
  <c r="H22" i="18"/>
  <c r="L22" i="18" s="1"/>
  <c r="I22" i="18"/>
  <c r="J22" i="18"/>
  <c r="K22" i="18"/>
  <c r="H23" i="18"/>
  <c r="I23" i="18"/>
  <c r="J23" i="18"/>
  <c r="K23" i="18"/>
  <c r="L23" i="18"/>
  <c r="H24" i="18"/>
  <c r="L24" i="18" s="1"/>
  <c r="I24" i="18"/>
  <c r="J24" i="18"/>
  <c r="K24" i="18"/>
  <c r="H25" i="18"/>
  <c r="I25" i="18"/>
  <c r="J25" i="18"/>
  <c r="K25" i="18"/>
  <c r="L25" i="18"/>
  <c r="H26" i="18"/>
  <c r="I26" i="18"/>
  <c r="J26" i="18"/>
  <c r="K26" i="18"/>
  <c r="L26" i="18"/>
  <c r="H27" i="18"/>
  <c r="I27" i="18"/>
  <c r="J27" i="18"/>
  <c r="K27" i="18"/>
  <c r="L27" i="18"/>
  <c r="I1" i="18"/>
  <c r="J1" i="18"/>
  <c r="K1" i="18"/>
  <c r="H1" i="18"/>
  <c r="L1" i="18" s="1"/>
  <c r="L35" i="17" l="1"/>
  <c r="L32" i="17" l="1"/>
  <c r="L31" i="17"/>
  <c r="L33" i="17" l="1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 l="1"/>
  <c r="L12" i="17"/>
  <c r="L11" i="17"/>
  <c r="L10" i="17"/>
  <c r="L9" i="17"/>
  <c r="L8" i="17"/>
  <c r="L7" i="17"/>
  <c r="L36" i="17" l="1"/>
</calcChain>
</file>

<file path=xl/sharedStrings.xml><?xml version="1.0" encoding="utf-8"?>
<sst xmlns="http://schemas.openxmlformats.org/spreadsheetml/2006/main" count="223" uniqueCount="113">
  <si>
    <t>TOTAL TENDER QUANTITY</t>
  </si>
  <si>
    <t>Qty. per Month (approx.)</t>
  </si>
  <si>
    <t>Unit</t>
  </si>
  <si>
    <t xml:space="preserve">DESCRIPTION </t>
  </si>
  <si>
    <t>ITEM CODE</t>
  </si>
  <si>
    <t>Sr no</t>
  </si>
  <si>
    <t>MSIL reserves the right to  change the validity period of the tenders  without assigning  any  reason &amp; will  be binding  on the  parties at any time even after the tender is closed and no claim will be entertained.</t>
  </si>
  <si>
    <t xml:space="preserve">CTS/ ST15 forms(or any other as per VAT) have to be deposited at the time of lifting material by successful tenderers otherwise full tax will be charged. C form needs to be submitted within 45 days of quarter end to get refund during the period. if C form is submitted after 45 days refund will be subjected to closing of st assessment of the year.  </t>
  </si>
  <si>
    <t>Gurgaon</t>
  </si>
  <si>
    <t>Manesar</t>
  </si>
  <si>
    <t>MPTE</t>
  </si>
  <si>
    <t>MPTC</t>
  </si>
  <si>
    <t xml:space="preserve">SECURITY (RS.)    </t>
  </si>
  <si>
    <t>Lifting frequency/
Schedule</t>
  </si>
  <si>
    <t xml:space="preserve">Quantities of Gurgaon/ Manesar/MPT plant are indicative &amp; can vary. Party to whom tender is awarded need to lift entire available scrap both from all locations of Gurgaon &amp; manesar. In case of non fulfillment of terms &amp; conditions by applicant,EMD is liable to be forfeited.    </t>
  </si>
  <si>
    <t xml:space="preserve"> Tender Offer Sheet for Scrap Items</t>
  </si>
  <si>
    <t xml:space="preserve">
Proposed
Validity 
</t>
  </si>
  <si>
    <t>KG</t>
  </si>
  <si>
    <t>MSIL reserves the right to withhold any tender in full or part without assigning any reason &amp; will not be binding on MSIL.</t>
  </si>
  <si>
    <t>`</t>
  </si>
  <si>
    <t>GCBP1</t>
  </si>
  <si>
    <t>Mix Scrap Of Cardboard/Poly/Thermo/Pack</t>
  </si>
  <si>
    <t>MCBP1-N</t>
  </si>
  <si>
    <t>MCBP2</t>
  </si>
  <si>
    <t>WS02</t>
  </si>
  <si>
    <t>Wood Pallets / Base / Wooden Box Sides / Solid Wood Batons</t>
  </si>
  <si>
    <t>WS02M</t>
  </si>
  <si>
    <t>WS03</t>
  </si>
  <si>
    <t>GMSCAPS</t>
  </si>
  <si>
    <t>Mix Scrap of Packing Caps (Plastic/Rubber/Paper Caps)</t>
  </si>
  <si>
    <t>SPC1</t>
  </si>
  <si>
    <t>Scrap of Mixed Rejected/Mutilated Plastic Components</t>
  </si>
  <si>
    <t>MMC3-N</t>
  </si>
  <si>
    <t>Mix Scrap of Rejected Mutilated Components (Mix of Rubber/Raksin/Ferrous materials Other than E-waste &amp; Silencer)</t>
  </si>
  <si>
    <t>SSILENCER</t>
  </si>
  <si>
    <t>Scrap of used / damaged silencer</t>
  </si>
  <si>
    <t>PB01</t>
  </si>
  <si>
    <t>Used, Broken Plastic bins/jar/cut drum.</t>
  </si>
  <si>
    <t>Scrap of Mix Plastic Material</t>
  </si>
  <si>
    <t>Scrap Filters (Sheets / Rubber / PVC gloves / Rubber Caps etc.)</t>
  </si>
  <si>
    <t>UAF1</t>
  </si>
  <si>
    <t>FORKLIFTTYRE</t>
  </si>
  <si>
    <t>Scrap Of Fork Lift Tyre</t>
  </si>
  <si>
    <t>GRWHEELS</t>
  </si>
  <si>
    <t>Old Used Rejected Grinding Wheels</t>
  </si>
  <si>
    <t>GLASS</t>
  </si>
  <si>
    <t>Used/Scrap Broken Glass</t>
  </si>
  <si>
    <t>INDWASTE2</t>
  </si>
  <si>
    <t>Industrial waste (Old SRV paper)</t>
  </si>
  <si>
    <t>SIW02</t>
  </si>
  <si>
    <t>Industrial Waste (Paper/Plastic/Poly/Cardboard )</t>
  </si>
  <si>
    <t>BURNTCOM</t>
  </si>
  <si>
    <t>Mutilated steel comps (burnt-body, panel &amp; comps)</t>
  </si>
  <si>
    <t>1096-N</t>
  </si>
  <si>
    <t>Scrap Dry Mixed Metal Dust</t>
  </si>
  <si>
    <t>CW01</t>
  </si>
  <si>
    <t>Used Castor Wheels W/W/O RBBR/BKTS</t>
  </si>
  <si>
    <t>MPSD</t>
  </si>
  <si>
    <t>Scrap of Burned Plastic Lumps.</t>
  </si>
  <si>
    <t>SDESICCANT</t>
  </si>
  <si>
    <t>Scrap Of Desiccant</t>
  </si>
  <si>
    <t>01 Month</t>
  </si>
  <si>
    <t>5 /Day</t>
  </si>
  <si>
    <t>3 /Day</t>
  </si>
  <si>
    <t>2/Day</t>
  </si>
  <si>
    <t>Daily</t>
  </si>
  <si>
    <t>Within 2 days after lifting intimation</t>
  </si>
  <si>
    <t>2 per Week</t>
  </si>
  <si>
    <t>Weekly</t>
  </si>
  <si>
    <t>3 Per Week</t>
  </si>
  <si>
    <t>Packing Wood with Ply and Batons / Wood with Rough surface / Damaged (Cut) wood &amp; ply &amp; hardboard</t>
  </si>
  <si>
    <t>Rohtak</t>
  </si>
  <si>
    <t>RMIS-2</t>
  </si>
  <si>
    <t>Mix Miscellaneous scrap of Cut ply/Wood/paper/polythene/iron &amp; steel/ packing waste etc.</t>
  </si>
  <si>
    <t>RUOIL</t>
  </si>
  <si>
    <t>Used Oil</t>
  </si>
  <si>
    <t>Ltr</t>
  </si>
  <si>
    <t>Mix Scrap (Airfilter/FelTpad/Rubber/GlassWool Filters)</t>
  </si>
  <si>
    <t>Mixed Scrap of Used/Damaged Mechanical items</t>
  </si>
  <si>
    <t>MECH01</t>
  </si>
  <si>
    <t>MS-2</t>
  </si>
  <si>
    <t>Scrap of Heavy Melting scrap</t>
  </si>
  <si>
    <t>Following Material  is available for sale on AS IS WHERE IS BASIS IN MSILG/MSILM/MPTE/MPTC/ROHTAK</t>
  </si>
  <si>
    <t>SPDCBP1-N</t>
  </si>
  <si>
    <t>SPDCBP2-N</t>
  </si>
  <si>
    <t>Scrap of Cardboards</t>
  </si>
  <si>
    <t>TENDER NO. MSIL/SVR/ Tender/596</t>
  </si>
  <si>
    <t>One Time</t>
  </si>
  <si>
    <t>GSCANTEEN</t>
  </si>
  <si>
    <t>Scrap of Canteen</t>
  </si>
  <si>
    <t>Scrap of Iron &amp; Steel(Used/obsolete Panels)</t>
  </si>
  <si>
    <t>GSATEPAN596</t>
  </si>
  <si>
    <t>GSRAD596</t>
  </si>
  <si>
    <t>Within 3 days after tender allotment</t>
  </si>
  <si>
    <t>Scrap of Used/Obsolete Radiators</t>
  </si>
  <si>
    <t>MSPG</t>
  </si>
  <si>
    <t>Scrap of Plastic Grains</t>
  </si>
  <si>
    <t>MITEW2279596AS</t>
  </si>
  <si>
    <t>MITEW315596AS</t>
  </si>
  <si>
    <t>Scrap of IT Waste (Used/Obsolete Laptop)</t>
  </si>
  <si>
    <t>Scrap of IT Waste (Used/Obsolete Desktop(27)/Thin Client(187)/Barcode Scanner(16)/Rf handheld terminal(49) &amp; Acc.</t>
  </si>
  <si>
    <t>No</t>
  </si>
  <si>
    <t>MITEW624596AS</t>
  </si>
  <si>
    <t>Scrap of IT Waste (Used/Obsolete Barcode Printer/Laserjet Printer &amp; Line Printer)</t>
  </si>
  <si>
    <t>MITEW910596AS</t>
  </si>
  <si>
    <t>Scrap of IT Waste (Used/Obsolete Rf access point)</t>
  </si>
  <si>
    <t>MSYE3J596AS</t>
  </si>
  <si>
    <t>Scrap of Used/Obsolete YE3 Welding Jigs of WS-MC.</t>
  </si>
  <si>
    <t>GSEND2596AS</t>
  </si>
  <si>
    <t>Scrap of EN-D2 (Used/obsolete Clay Oven)</t>
  </si>
  <si>
    <t>PRE-BID DATE AND TIME :- 07 JUN 18 BETWEEN 0930 HRS TO 1230 HRS.
E BIDDING AUCTION DATE AND TIME  :-  08 JUN 18 AT 0930 HRS Onwards</t>
  </si>
  <si>
    <r>
      <t xml:space="preserve">PRE-BID DATE :- </t>
    </r>
    <r>
      <rPr>
        <sz val="16"/>
        <color rgb="FFFF0000"/>
        <rFont val="Tahoma"/>
        <family val="2"/>
      </rPr>
      <t>07 JUN 2018</t>
    </r>
    <r>
      <rPr>
        <sz val="16"/>
        <rFont val="Tahoma"/>
        <family val="2"/>
      </rPr>
      <t xml:space="preserve"> AND E-AUCTION DATE :-  </t>
    </r>
    <r>
      <rPr>
        <sz val="16"/>
        <color rgb="FFFF0000"/>
        <rFont val="Tahoma"/>
        <family val="2"/>
      </rPr>
      <t>08-JUN-18</t>
    </r>
    <r>
      <rPr>
        <sz val="16"/>
        <rFont val="Tahoma"/>
        <family val="2"/>
      </rPr>
      <t>.</t>
    </r>
  </si>
  <si>
    <t>For hazardous items (Sl no. 30 and 37 to 40) refer terms &amp; condition Part 1, Clause no.20 part-A,B &amp;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</si>
</sst>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sz val="10"/>
      <name val="Tahoma"/>
      <family val="2"/>
    </font>
    <font>
      <sz val="15"/>
      <name val="Tahoma"/>
      <family val="2"/>
    </font>
    <font>
      <sz val="11"/>
      <name val="Tahoma"/>
      <family val="2"/>
    </font>
    <font>
      <b/>
      <sz val="20"/>
      <name val="Tahoma"/>
      <family val="2"/>
    </font>
    <font>
      <b/>
      <sz val="24"/>
      <name val="Tahoma"/>
      <family val="2"/>
    </font>
    <font>
      <sz val="16"/>
      <color rgb="FFFF0000"/>
      <name val="Tahoma"/>
      <family val="2"/>
    </font>
    <font>
      <sz val="16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12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9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4" fillId="0" borderId="8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4" fontId="4" fillId="0" borderId="10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164" fontId="4" fillId="0" borderId="16" xfId="1" applyNumberFormat="1" applyFont="1" applyFill="1" applyBorder="1" applyAlignment="1">
      <alignment horizontal="center" vertical="center" wrapText="1"/>
    </xf>
    <xf numFmtId="164" fontId="4" fillId="0" borderId="25" xfId="1" applyNumberFormat="1" applyFont="1" applyFill="1" applyBorder="1" applyAlignment="1">
      <alignment horizontal="center" vertical="center" wrapText="1"/>
    </xf>
    <xf numFmtId="164" fontId="4" fillId="0" borderId="37" xfId="1" applyNumberFormat="1" applyFont="1" applyFill="1" applyBorder="1" applyAlignment="1">
      <alignment horizontal="center" vertical="center" wrapText="1"/>
    </xf>
    <xf numFmtId="164" fontId="4" fillId="0" borderId="45" xfId="1" applyNumberFormat="1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vertical="center"/>
    </xf>
    <xf numFmtId="0" fontId="9" fillId="0" borderId="23" xfId="2" applyFont="1" applyFill="1" applyBorder="1" applyAlignment="1">
      <alignment vertical="center"/>
    </xf>
    <xf numFmtId="0" fontId="9" fillId="0" borderId="24" xfId="2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164" fontId="4" fillId="0" borderId="48" xfId="1" applyNumberFormat="1" applyFont="1" applyFill="1" applyBorder="1" applyAlignment="1">
      <alignment horizontal="center" vertical="center" wrapText="1"/>
    </xf>
    <xf numFmtId="164" fontId="4" fillId="0" borderId="15" xfId="1" applyNumberFormat="1" applyFont="1" applyFill="1" applyBorder="1" applyAlignment="1">
      <alignment horizontal="center" vertical="center" wrapText="1"/>
    </xf>
    <xf numFmtId="0" fontId="4" fillId="0" borderId="29" xfId="2" applyFont="1" applyFill="1" applyBorder="1" applyAlignment="1">
      <alignment vertical="center"/>
    </xf>
    <xf numFmtId="0" fontId="4" fillId="0" borderId="32" xfId="2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50" xfId="2" applyFont="1" applyFill="1" applyBorder="1" applyAlignment="1">
      <alignment vertical="center" wrapText="1"/>
    </xf>
    <xf numFmtId="0" fontId="4" fillId="0" borderId="4" xfId="2" applyFont="1" applyFill="1" applyBorder="1" applyAlignment="1">
      <alignment vertical="center" wrapText="1"/>
    </xf>
    <xf numFmtId="0" fontId="3" fillId="0" borderId="51" xfId="2" applyFont="1" applyFill="1" applyBorder="1" applyAlignment="1">
      <alignment horizontal="center" vertical="center" wrapText="1"/>
    </xf>
    <xf numFmtId="0" fontId="3" fillId="0" borderId="36" xfId="2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left" vertical="center" wrapText="1"/>
    </xf>
    <xf numFmtId="164" fontId="10" fillId="0" borderId="43" xfId="1" applyNumberFormat="1" applyFont="1" applyFill="1" applyBorder="1" applyAlignment="1">
      <alignment horizontal="center" vertical="center" wrapText="1"/>
    </xf>
    <xf numFmtId="164" fontId="10" fillId="0" borderId="11" xfId="1" applyNumberFormat="1" applyFont="1" applyFill="1" applyBorder="1" applyAlignment="1">
      <alignment horizontal="center" vertical="center" wrapText="1"/>
    </xf>
    <xf numFmtId="164" fontId="10" fillId="0" borderId="12" xfId="1" applyNumberFormat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164" fontId="10" fillId="0" borderId="13" xfId="1" applyNumberFormat="1" applyFont="1" applyFill="1" applyBorder="1" applyAlignment="1">
      <alignment horizontal="center" vertical="center" wrapText="1"/>
    </xf>
    <xf numFmtId="164" fontId="10" fillId="0" borderId="39" xfId="1" applyNumberFormat="1" applyFont="1" applyFill="1" applyBorder="1" applyAlignment="1">
      <alignment horizontal="center" vertical="center" wrapText="1"/>
    </xf>
    <xf numFmtId="164" fontId="10" fillId="0" borderId="53" xfId="1" applyNumberFormat="1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left" vertical="center" wrapText="1"/>
    </xf>
    <xf numFmtId="164" fontId="10" fillId="0" borderId="37" xfId="1" applyNumberFormat="1" applyFont="1" applyFill="1" applyBorder="1" applyAlignment="1">
      <alignment horizontal="center" vertical="center" wrapText="1"/>
    </xf>
    <xf numFmtId="164" fontId="10" fillId="0" borderId="8" xfId="1" applyNumberFormat="1" applyFont="1" applyFill="1" applyBorder="1" applyAlignment="1">
      <alignment horizontal="center" vertical="center" wrapText="1"/>
    </xf>
    <xf numFmtId="164" fontId="10" fillId="0" borderId="9" xfId="1" applyNumberFormat="1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164" fontId="10" fillId="0" borderId="10" xfId="1" applyNumberFormat="1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left" vertical="center" wrapText="1"/>
    </xf>
    <xf numFmtId="164" fontId="4" fillId="0" borderId="20" xfId="1" applyNumberFormat="1" applyFont="1" applyFill="1" applyBorder="1" applyAlignment="1">
      <alignment horizontal="center" vertical="center" wrapText="1"/>
    </xf>
    <xf numFmtId="164" fontId="4" fillId="0" borderId="56" xfId="1" applyNumberFormat="1" applyFont="1" applyFill="1" applyBorder="1" applyAlignment="1">
      <alignment horizontal="center" vertical="center" wrapText="1"/>
    </xf>
    <xf numFmtId="164" fontId="4" fillId="0" borderId="57" xfId="1" applyNumberFormat="1" applyFont="1" applyFill="1" applyBorder="1" applyAlignment="1">
      <alignment horizontal="center" vertical="center" wrapText="1"/>
    </xf>
    <xf numFmtId="164" fontId="4" fillId="0" borderId="52" xfId="1" applyNumberFormat="1" applyFont="1" applyFill="1" applyBorder="1" applyAlignment="1">
      <alignment horizontal="center" vertical="center" wrapText="1"/>
    </xf>
    <xf numFmtId="164" fontId="4" fillId="0" borderId="54" xfId="1" applyNumberFormat="1" applyFont="1" applyFill="1" applyBorder="1" applyAlignment="1">
      <alignment horizontal="center" vertical="center" wrapText="1"/>
    </xf>
    <xf numFmtId="164" fontId="10" fillId="0" borderId="45" xfId="1" applyNumberFormat="1" applyFont="1" applyFill="1" applyBorder="1" applyAlignment="1">
      <alignment horizontal="center" vertical="center" wrapText="1"/>
    </xf>
    <xf numFmtId="0" fontId="3" fillId="0" borderId="40" xfId="2" applyFont="1" applyFill="1" applyBorder="1" applyAlignment="1">
      <alignment horizontal="center" vertical="center" wrapText="1"/>
    </xf>
    <xf numFmtId="0" fontId="3" fillId="0" borderId="41" xfId="2" applyFont="1" applyFill="1" applyBorder="1" applyAlignment="1">
      <alignment horizontal="center" vertical="center" wrapText="1"/>
    </xf>
    <xf numFmtId="0" fontId="3" fillId="0" borderId="42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3" fillId="0" borderId="37" xfId="2" applyFont="1" applyFill="1" applyBorder="1" applyAlignment="1">
      <alignment horizontal="center" vertical="center" wrapText="1"/>
    </xf>
    <xf numFmtId="0" fontId="3" fillId="0" borderId="43" xfId="2" applyFont="1" applyFill="1" applyBorder="1" applyAlignment="1">
      <alignment horizontal="center" vertical="center" wrapText="1"/>
    </xf>
    <xf numFmtId="0" fontId="9" fillId="0" borderId="34" xfId="2" applyFont="1" applyFill="1" applyBorder="1" applyAlignment="1">
      <alignment horizontal="left" vertical="center"/>
    </xf>
    <xf numFmtId="0" fontId="9" fillId="0" borderId="35" xfId="2" applyFont="1" applyFill="1" applyBorder="1" applyAlignment="1">
      <alignment horizontal="left" vertical="center"/>
    </xf>
    <xf numFmtId="0" fontId="9" fillId="0" borderId="36" xfId="2" applyFont="1" applyFill="1" applyBorder="1" applyAlignment="1">
      <alignment horizontal="left" vertical="center"/>
    </xf>
    <xf numFmtId="0" fontId="3" fillId="0" borderId="46" xfId="2" applyFont="1" applyFill="1" applyBorder="1" applyAlignment="1">
      <alignment horizontal="center" vertical="center" wrapText="1"/>
    </xf>
    <xf numFmtId="0" fontId="3" fillId="0" borderId="44" xfId="2" applyFont="1" applyFill="1" applyBorder="1" applyAlignment="1">
      <alignment horizontal="center" vertical="center" wrapText="1"/>
    </xf>
    <xf numFmtId="0" fontId="3" fillId="0" borderId="47" xfId="2" applyFont="1" applyFill="1" applyBorder="1" applyAlignment="1">
      <alignment horizontal="center" vertical="center" wrapText="1"/>
    </xf>
    <xf numFmtId="0" fontId="3" fillId="0" borderId="27" xfId="2" applyFont="1" applyFill="1" applyBorder="1" applyAlignment="1">
      <alignment horizontal="left" vertical="center" wrapText="1"/>
    </xf>
    <xf numFmtId="0" fontId="3" fillId="0" borderId="30" xfId="2" applyFont="1" applyFill="1" applyBorder="1" applyAlignment="1">
      <alignment horizontal="left" vertical="center" wrapText="1"/>
    </xf>
    <xf numFmtId="0" fontId="3" fillId="0" borderId="38" xfId="2" applyFont="1" applyFill="1" applyBorder="1" applyAlignment="1">
      <alignment horizontal="left" vertical="center" wrapText="1"/>
    </xf>
    <xf numFmtId="0" fontId="3" fillId="0" borderId="28" xfId="2" applyFont="1" applyFill="1" applyBorder="1" applyAlignment="1">
      <alignment horizontal="left" vertical="center" wrapText="1"/>
    </xf>
    <xf numFmtId="0" fontId="3" fillId="0" borderId="33" xfId="2" applyFont="1" applyFill="1" applyBorder="1" applyAlignment="1">
      <alignment horizontal="left" vertical="center" wrapText="1"/>
    </xf>
    <xf numFmtId="0" fontId="3" fillId="0" borderId="39" xfId="2" applyFont="1" applyFill="1" applyBorder="1" applyAlignment="1">
      <alignment horizontal="left" vertical="center" wrapText="1"/>
    </xf>
    <xf numFmtId="0" fontId="3" fillId="0" borderId="26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8" fillId="0" borderId="30" xfId="2" applyFont="1" applyFill="1" applyBorder="1" applyAlignment="1">
      <alignment horizontal="left" vertical="center" wrapText="1"/>
    </xf>
    <xf numFmtId="0" fontId="8" fillId="0" borderId="38" xfId="2" applyFont="1" applyFill="1" applyBorder="1" applyAlignment="1">
      <alignment horizontal="left" vertical="center" wrapText="1"/>
    </xf>
    <xf numFmtId="0" fontId="8" fillId="0" borderId="33" xfId="2" applyFont="1" applyFill="1" applyBorder="1" applyAlignment="1">
      <alignment horizontal="left" vertical="center" wrapText="1"/>
    </xf>
    <xf numFmtId="0" fontId="8" fillId="0" borderId="39" xfId="2" applyFont="1" applyFill="1" applyBorder="1" applyAlignment="1">
      <alignment horizontal="left" vertical="center" wrapText="1"/>
    </xf>
    <xf numFmtId="0" fontId="3" fillId="0" borderId="27" xfId="2" applyFont="1" applyFill="1" applyBorder="1" applyAlignment="1">
      <alignment horizontal="center" vertical="center" wrapText="1"/>
    </xf>
    <xf numFmtId="0" fontId="3" fillId="0" borderId="30" xfId="2" applyFont="1" applyFill="1" applyBorder="1" applyAlignment="1">
      <alignment horizontal="center" vertical="center" wrapText="1"/>
    </xf>
    <xf numFmtId="0" fontId="3" fillId="0" borderId="38" xfId="2" applyFont="1" applyFill="1" applyBorder="1" applyAlignment="1">
      <alignment horizontal="center" vertical="center" wrapText="1"/>
    </xf>
    <xf numFmtId="0" fontId="3" fillId="0" borderId="28" xfId="2" applyFont="1" applyFill="1" applyBorder="1" applyAlignment="1">
      <alignment horizontal="center" vertical="center" wrapText="1"/>
    </xf>
    <xf numFmtId="0" fontId="3" fillId="0" borderId="33" xfId="2" applyFont="1" applyFill="1" applyBorder="1" applyAlignment="1">
      <alignment horizontal="center" vertical="center" wrapText="1"/>
    </xf>
    <xf numFmtId="0" fontId="3" fillId="0" borderId="39" xfId="2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164" fontId="4" fillId="0" borderId="58" xfId="1" applyNumberFormat="1" applyFont="1" applyFill="1" applyBorder="1" applyAlignment="1">
      <alignment horizontal="center" vertical="center" wrapText="1"/>
    </xf>
    <xf numFmtId="164" fontId="4" fillId="0" borderId="60" xfId="1" applyNumberFormat="1" applyFont="1" applyFill="1" applyBorder="1" applyAlignment="1">
      <alignment horizontal="center" vertical="center" wrapText="1"/>
    </xf>
    <xf numFmtId="164" fontId="4" fillId="0" borderId="61" xfId="1" applyNumberFormat="1" applyFont="1" applyFill="1" applyBorder="1" applyAlignment="1">
      <alignment horizontal="center" vertical="center" wrapText="1"/>
    </xf>
    <xf numFmtId="164" fontId="4" fillId="0" borderId="62" xfId="1" applyNumberFormat="1" applyFont="1" applyFill="1" applyBorder="1" applyAlignment="1">
      <alignment horizontal="center" vertical="center" wrapText="1"/>
    </xf>
    <xf numFmtId="164" fontId="4" fillId="0" borderId="63" xfId="1" applyNumberFormat="1" applyFont="1" applyFill="1" applyBorder="1" applyAlignment="1">
      <alignment horizontal="center" vertical="center" wrapText="1"/>
    </xf>
    <xf numFmtId="164" fontId="4" fillId="0" borderId="64" xfId="1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showGridLines="0" tabSelected="1" topLeftCell="A13" zoomScale="55" zoomScaleNormal="55" workbookViewId="0">
      <selection activeCell="I27" sqref="I27"/>
    </sheetView>
  </sheetViews>
  <sheetFormatPr defaultRowHeight="14.25" x14ac:dyDescent="0.2"/>
  <cols>
    <col min="1" max="1" width="10.42578125" style="2" customWidth="1"/>
    <col min="2" max="2" width="20.28515625" style="2" customWidth="1"/>
    <col min="3" max="3" width="29.5703125" style="2" customWidth="1"/>
    <col min="4" max="4" width="98.42578125" style="2" customWidth="1"/>
    <col min="5" max="5" width="8" style="2" bestFit="1" customWidth="1"/>
    <col min="6" max="6" width="24.28515625" style="2" customWidth="1"/>
    <col min="7" max="7" width="23.42578125" style="2" customWidth="1"/>
    <col min="8" max="8" width="19.85546875" style="2" customWidth="1"/>
    <col min="9" max="9" width="22.42578125" style="2" customWidth="1"/>
    <col min="10" max="11" width="19.42578125" style="2" customWidth="1"/>
    <col min="12" max="12" width="20.42578125" style="2" customWidth="1"/>
    <col min="13" max="13" width="32.28515625" style="2" customWidth="1"/>
    <col min="14" max="14" width="23.42578125" style="4" customWidth="1"/>
    <col min="15" max="16384" width="9.140625" style="4"/>
  </cols>
  <sheetData>
    <row r="1" spans="1:14" s="1" customFormat="1" ht="30.75" thickBot="1" x14ac:dyDescent="0.3">
      <c r="A1" s="24" t="s">
        <v>86</v>
      </c>
      <c r="B1" s="25"/>
      <c r="C1" s="25"/>
      <c r="D1" s="26"/>
      <c r="E1" s="73" t="s">
        <v>15</v>
      </c>
      <c r="F1" s="74"/>
      <c r="G1" s="74"/>
      <c r="H1" s="74"/>
      <c r="I1" s="74"/>
      <c r="J1" s="74"/>
      <c r="K1" s="74"/>
      <c r="L1" s="74"/>
      <c r="M1" s="75"/>
    </row>
    <row r="2" spans="1:14" s="1" customFormat="1" ht="39.950000000000003" customHeight="1" x14ac:dyDescent="0.25">
      <c r="A2" s="88" t="s">
        <v>82</v>
      </c>
      <c r="B2" s="88"/>
      <c r="C2" s="88"/>
      <c r="D2" s="88"/>
      <c r="E2" s="88"/>
      <c r="F2" s="89"/>
      <c r="G2" s="79" t="s">
        <v>110</v>
      </c>
      <c r="H2" s="80"/>
      <c r="I2" s="80"/>
      <c r="J2" s="80"/>
      <c r="K2" s="80"/>
      <c r="L2" s="80"/>
      <c r="M2" s="81"/>
    </row>
    <row r="3" spans="1:14" s="1" customFormat="1" ht="39.950000000000003" customHeight="1" thickBot="1" x14ac:dyDescent="0.3">
      <c r="A3" s="90"/>
      <c r="B3" s="90"/>
      <c r="C3" s="90"/>
      <c r="D3" s="90"/>
      <c r="E3" s="90"/>
      <c r="F3" s="91"/>
      <c r="G3" s="82"/>
      <c r="H3" s="83"/>
      <c r="I3" s="83"/>
      <c r="J3" s="83"/>
      <c r="K3" s="83"/>
      <c r="L3" s="83"/>
      <c r="M3" s="84"/>
    </row>
    <row r="4" spans="1:14" s="1" customFormat="1" ht="31.5" customHeight="1" x14ac:dyDescent="0.25">
      <c r="A4" s="67" t="s">
        <v>5</v>
      </c>
      <c r="B4" s="70" t="s">
        <v>16</v>
      </c>
      <c r="C4" s="70" t="s">
        <v>4</v>
      </c>
      <c r="D4" s="70" t="s">
        <v>3</v>
      </c>
      <c r="E4" s="70" t="s">
        <v>2</v>
      </c>
      <c r="F4" s="76" t="s">
        <v>12</v>
      </c>
      <c r="G4" s="92" t="s">
        <v>1</v>
      </c>
      <c r="H4" s="93"/>
      <c r="I4" s="93"/>
      <c r="J4" s="93"/>
      <c r="K4" s="94"/>
      <c r="L4" s="76" t="s">
        <v>0</v>
      </c>
      <c r="M4" s="85" t="s">
        <v>13</v>
      </c>
    </row>
    <row r="5" spans="1:14" s="1" customFormat="1" ht="31.5" customHeight="1" thickBot="1" x14ac:dyDescent="0.3">
      <c r="A5" s="68"/>
      <c r="B5" s="71"/>
      <c r="C5" s="71"/>
      <c r="D5" s="71"/>
      <c r="E5" s="71"/>
      <c r="F5" s="77"/>
      <c r="G5" s="95"/>
      <c r="H5" s="96"/>
      <c r="I5" s="96"/>
      <c r="J5" s="96"/>
      <c r="K5" s="97"/>
      <c r="L5" s="77"/>
      <c r="M5" s="86"/>
    </row>
    <row r="6" spans="1:14" s="1" customFormat="1" ht="20.25" thickBot="1" x14ac:dyDescent="0.3">
      <c r="A6" s="69"/>
      <c r="B6" s="72"/>
      <c r="C6" s="72"/>
      <c r="D6" s="72"/>
      <c r="E6" s="72"/>
      <c r="F6" s="78"/>
      <c r="G6" s="13" t="s">
        <v>8</v>
      </c>
      <c r="H6" s="14" t="s">
        <v>9</v>
      </c>
      <c r="I6" s="14" t="s">
        <v>10</v>
      </c>
      <c r="J6" s="37" t="s">
        <v>11</v>
      </c>
      <c r="K6" s="38" t="s">
        <v>71</v>
      </c>
      <c r="L6" s="78"/>
      <c r="M6" s="87"/>
    </row>
    <row r="7" spans="1:14" s="8" customFormat="1" ht="58.5" customHeight="1" x14ac:dyDescent="0.25">
      <c r="A7" s="27">
        <v>1</v>
      </c>
      <c r="B7" s="27" t="s">
        <v>61</v>
      </c>
      <c r="C7" s="27" t="s">
        <v>20</v>
      </c>
      <c r="D7" s="28" t="s">
        <v>21</v>
      </c>
      <c r="E7" s="27" t="s">
        <v>17</v>
      </c>
      <c r="F7" s="21">
        <v>100000</v>
      </c>
      <c r="G7" s="11">
        <v>170000</v>
      </c>
      <c r="H7" s="10">
        <v>0</v>
      </c>
      <c r="I7" s="10">
        <v>0</v>
      </c>
      <c r="J7" s="30">
        <v>0</v>
      </c>
      <c r="K7" s="12"/>
      <c r="L7" s="29">
        <f t="shared" ref="L7:L33" si="0">SUM(G7:K7)</f>
        <v>170000</v>
      </c>
      <c r="M7" s="27" t="s">
        <v>62</v>
      </c>
      <c r="N7" s="15"/>
    </row>
    <row r="8" spans="1:14" s="8" customFormat="1" ht="58.5" customHeight="1" x14ac:dyDescent="0.25">
      <c r="A8" s="17">
        <v>2</v>
      </c>
      <c r="B8" s="17" t="s">
        <v>61</v>
      </c>
      <c r="C8" s="17" t="s">
        <v>83</v>
      </c>
      <c r="D8" s="19" t="s">
        <v>85</v>
      </c>
      <c r="E8" s="17" t="s">
        <v>17</v>
      </c>
      <c r="F8" s="22">
        <v>50000</v>
      </c>
      <c r="G8" s="7">
        <v>90000</v>
      </c>
      <c r="H8" s="3">
        <v>0</v>
      </c>
      <c r="I8" s="3">
        <v>0</v>
      </c>
      <c r="J8" s="20">
        <v>0</v>
      </c>
      <c r="K8" s="9"/>
      <c r="L8" s="23">
        <f t="shared" si="0"/>
        <v>90000</v>
      </c>
      <c r="M8" s="17" t="s">
        <v>63</v>
      </c>
      <c r="N8" s="15"/>
    </row>
    <row r="9" spans="1:14" s="8" customFormat="1" ht="58.5" customHeight="1" x14ac:dyDescent="0.25">
      <c r="A9" s="17">
        <v>3</v>
      </c>
      <c r="B9" s="17" t="s">
        <v>61</v>
      </c>
      <c r="C9" s="17" t="s">
        <v>22</v>
      </c>
      <c r="D9" s="19" t="s">
        <v>21</v>
      </c>
      <c r="E9" s="17" t="s">
        <v>17</v>
      </c>
      <c r="F9" s="22">
        <v>45000</v>
      </c>
      <c r="G9" s="7">
        <v>0</v>
      </c>
      <c r="H9" s="3">
        <v>80000</v>
      </c>
      <c r="I9" s="3">
        <v>0</v>
      </c>
      <c r="J9" s="20">
        <v>0</v>
      </c>
      <c r="K9" s="9"/>
      <c r="L9" s="23">
        <f t="shared" si="0"/>
        <v>80000</v>
      </c>
      <c r="M9" s="17" t="s">
        <v>63</v>
      </c>
      <c r="N9" s="15"/>
    </row>
    <row r="10" spans="1:14" s="8" customFormat="1" ht="58.5" customHeight="1" x14ac:dyDescent="0.25">
      <c r="A10" s="17">
        <v>4</v>
      </c>
      <c r="B10" s="17" t="s">
        <v>61</v>
      </c>
      <c r="C10" s="17" t="s">
        <v>84</v>
      </c>
      <c r="D10" s="19" t="s">
        <v>85</v>
      </c>
      <c r="E10" s="17" t="s">
        <v>17</v>
      </c>
      <c r="F10" s="22">
        <v>20000</v>
      </c>
      <c r="G10" s="7">
        <v>0</v>
      </c>
      <c r="H10" s="3">
        <v>30000</v>
      </c>
      <c r="I10" s="3">
        <v>0</v>
      </c>
      <c r="J10" s="20">
        <v>0</v>
      </c>
      <c r="K10" s="9"/>
      <c r="L10" s="23">
        <f t="shared" si="0"/>
        <v>30000</v>
      </c>
      <c r="M10" s="17" t="s">
        <v>64</v>
      </c>
      <c r="N10" s="15"/>
    </row>
    <row r="11" spans="1:14" s="8" customFormat="1" ht="58.5" customHeight="1" x14ac:dyDescent="0.25">
      <c r="A11" s="17">
        <v>5</v>
      </c>
      <c r="B11" s="17" t="s">
        <v>61</v>
      </c>
      <c r="C11" s="17" t="s">
        <v>23</v>
      </c>
      <c r="D11" s="19" t="s">
        <v>21</v>
      </c>
      <c r="E11" s="17" t="s">
        <v>17</v>
      </c>
      <c r="F11" s="22">
        <v>30000</v>
      </c>
      <c r="G11" s="7">
        <v>0</v>
      </c>
      <c r="H11" s="3">
        <v>0</v>
      </c>
      <c r="I11" s="3">
        <v>45000</v>
      </c>
      <c r="J11" s="20">
        <v>2000</v>
      </c>
      <c r="K11" s="9"/>
      <c r="L11" s="23">
        <f t="shared" si="0"/>
        <v>47000</v>
      </c>
      <c r="M11" s="17" t="s">
        <v>65</v>
      </c>
      <c r="N11" s="15"/>
    </row>
    <row r="12" spans="1:14" s="8" customFormat="1" ht="58.5" customHeight="1" x14ac:dyDescent="0.25">
      <c r="A12" s="17">
        <v>6</v>
      </c>
      <c r="B12" s="17" t="s">
        <v>61</v>
      </c>
      <c r="C12" s="17" t="s">
        <v>24</v>
      </c>
      <c r="D12" s="19" t="s">
        <v>25</v>
      </c>
      <c r="E12" s="17" t="s">
        <v>17</v>
      </c>
      <c r="F12" s="22">
        <v>35000</v>
      </c>
      <c r="G12" s="7">
        <v>55000</v>
      </c>
      <c r="H12" s="3">
        <v>0</v>
      </c>
      <c r="I12" s="3">
        <v>0</v>
      </c>
      <c r="J12" s="20">
        <v>0</v>
      </c>
      <c r="K12" s="9"/>
      <c r="L12" s="23">
        <f t="shared" si="0"/>
        <v>55000</v>
      </c>
      <c r="M12" s="17" t="s">
        <v>65</v>
      </c>
      <c r="N12" s="15"/>
    </row>
    <row r="13" spans="1:14" s="8" customFormat="1" ht="58.5" customHeight="1" x14ac:dyDescent="0.25">
      <c r="A13" s="17">
        <v>7</v>
      </c>
      <c r="B13" s="17" t="s">
        <v>61</v>
      </c>
      <c r="C13" s="17" t="s">
        <v>26</v>
      </c>
      <c r="D13" s="19" t="s">
        <v>25</v>
      </c>
      <c r="E13" s="17" t="s">
        <v>17</v>
      </c>
      <c r="F13" s="22">
        <v>40000</v>
      </c>
      <c r="G13" s="7">
        <v>0</v>
      </c>
      <c r="H13" s="3">
        <v>20000</v>
      </c>
      <c r="I13" s="3">
        <v>40000</v>
      </c>
      <c r="J13" s="20">
        <v>2000</v>
      </c>
      <c r="K13" s="9"/>
      <c r="L13" s="23">
        <f t="shared" si="0"/>
        <v>62000</v>
      </c>
      <c r="M13" s="17" t="s">
        <v>65</v>
      </c>
      <c r="N13" s="15"/>
    </row>
    <row r="14" spans="1:14" s="8" customFormat="1" ht="58.5" customHeight="1" x14ac:dyDescent="0.25">
      <c r="A14" s="17">
        <v>8</v>
      </c>
      <c r="B14" s="17" t="s">
        <v>61</v>
      </c>
      <c r="C14" s="17" t="s">
        <v>27</v>
      </c>
      <c r="D14" s="19" t="s">
        <v>70</v>
      </c>
      <c r="E14" s="17" t="s">
        <v>17</v>
      </c>
      <c r="F14" s="22">
        <v>25000</v>
      </c>
      <c r="G14" s="7">
        <v>40000</v>
      </c>
      <c r="H14" s="3">
        <v>20000</v>
      </c>
      <c r="I14" s="3">
        <v>25000</v>
      </c>
      <c r="J14" s="20">
        <v>5000</v>
      </c>
      <c r="K14" s="9"/>
      <c r="L14" s="23">
        <f t="shared" si="0"/>
        <v>90000</v>
      </c>
      <c r="M14" s="17" t="s">
        <v>65</v>
      </c>
      <c r="N14" s="15"/>
    </row>
    <row r="15" spans="1:14" s="8" customFormat="1" ht="58.5" customHeight="1" x14ac:dyDescent="0.25">
      <c r="A15" s="17">
        <v>9</v>
      </c>
      <c r="B15" s="17" t="s">
        <v>61</v>
      </c>
      <c r="C15" s="17" t="s">
        <v>28</v>
      </c>
      <c r="D15" s="19" t="s">
        <v>29</v>
      </c>
      <c r="E15" s="17" t="s">
        <v>17</v>
      </c>
      <c r="F15" s="22">
        <v>35000</v>
      </c>
      <c r="G15" s="7">
        <v>15000</v>
      </c>
      <c r="H15" s="3">
        <v>12000</v>
      </c>
      <c r="I15" s="3">
        <v>0</v>
      </c>
      <c r="J15" s="20">
        <v>0</v>
      </c>
      <c r="K15" s="9"/>
      <c r="L15" s="23">
        <f t="shared" si="0"/>
        <v>27000</v>
      </c>
      <c r="M15" s="17" t="s">
        <v>69</v>
      </c>
      <c r="N15" s="15"/>
    </row>
    <row r="16" spans="1:14" s="8" customFormat="1" ht="58.5" customHeight="1" x14ac:dyDescent="0.25">
      <c r="A16" s="17">
        <v>10</v>
      </c>
      <c r="B16" s="17" t="s">
        <v>61</v>
      </c>
      <c r="C16" s="17" t="s">
        <v>30</v>
      </c>
      <c r="D16" s="19" t="s">
        <v>31</v>
      </c>
      <c r="E16" s="17" t="s">
        <v>17</v>
      </c>
      <c r="F16" s="22">
        <v>40000</v>
      </c>
      <c r="G16" s="7">
        <v>12000</v>
      </c>
      <c r="H16" s="3">
        <v>20000</v>
      </c>
      <c r="I16" s="3">
        <v>0</v>
      </c>
      <c r="J16" s="20">
        <v>0</v>
      </c>
      <c r="K16" s="9"/>
      <c r="L16" s="23">
        <f t="shared" si="0"/>
        <v>32000</v>
      </c>
      <c r="M16" s="23" t="s">
        <v>65</v>
      </c>
      <c r="N16" s="15"/>
    </row>
    <row r="17" spans="1:14" s="8" customFormat="1" ht="58.5" customHeight="1" x14ac:dyDescent="0.25">
      <c r="A17" s="17">
        <v>11</v>
      </c>
      <c r="B17" s="17" t="s">
        <v>61</v>
      </c>
      <c r="C17" s="17" t="s">
        <v>32</v>
      </c>
      <c r="D17" s="19" t="s">
        <v>33</v>
      </c>
      <c r="E17" s="17" t="s">
        <v>17</v>
      </c>
      <c r="F17" s="22">
        <v>175000</v>
      </c>
      <c r="G17" s="7">
        <v>95000</v>
      </c>
      <c r="H17" s="3">
        <v>15000</v>
      </c>
      <c r="I17" s="3">
        <v>0</v>
      </c>
      <c r="J17" s="20">
        <v>0</v>
      </c>
      <c r="K17" s="9"/>
      <c r="L17" s="23">
        <f t="shared" si="0"/>
        <v>110000</v>
      </c>
      <c r="M17" s="23" t="s">
        <v>65</v>
      </c>
      <c r="N17" s="15"/>
    </row>
    <row r="18" spans="1:14" s="8" customFormat="1" ht="58.5" customHeight="1" x14ac:dyDescent="0.25">
      <c r="A18" s="17">
        <v>12</v>
      </c>
      <c r="B18" s="17" t="s">
        <v>61</v>
      </c>
      <c r="C18" s="17" t="s">
        <v>34</v>
      </c>
      <c r="D18" s="19" t="s">
        <v>35</v>
      </c>
      <c r="E18" s="17" t="s">
        <v>17</v>
      </c>
      <c r="F18" s="22">
        <v>10000</v>
      </c>
      <c r="G18" s="7">
        <v>3000</v>
      </c>
      <c r="H18" s="3">
        <v>2000</v>
      </c>
      <c r="I18" s="3">
        <v>0</v>
      </c>
      <c r="J18" s="20">
        <v>0</v>
      </c>
      <c r="K18" s="9"/>
      <c r="L18" s="23">
        <f t="shared" si="0"/>
        <v>5000</v>
      </c>
      <c r="M18" s="23" t="s">
        <v>66</v>
      </c>
      <c r="N18" s="15"/>
    </row>
    <row r="19" spans="1:14" s="8" customFormat="1" ht="58.5" customHeight="1" x14ac:dyDescent="0.25">
      <c r="A19" s="17">
        <v>13</v>
      </c>
      <c r="B19" s="17" t="s">
        <v>61</v>
      </c>
      <c r="C19" s="17" t="s">
        <v>36</v>
      </c>
      <c r="D19" s="19" t="s">
        <v>37</v>
      </c>
      <c r="E19" s="17" t="s">
        <v>17</v>
      </c>
      <c r="F19" s="22">
        <v>30000</v>
      </c>
      <c r="G19" s="7">
        <v>20000</v>
      </c>
      <c r="H19" s="3">
        <v>3000</v>
      </c>
      <c r="I19" s="3">
        <v>0</v>
      </c>
      <c r="J19" s="20">
        <v>0</v>
      </c>
      <c r="K19" s="9"/>
      <c r="L19" s="23">
        <f t="shared" si="0"/>
        <v>23000</v>
      </c>
      <c r="M19" s="23" t="s">
        <v>66</v>
      </c>
      <c r="N19" s="15"/>
    </row>
    <row r="20" spans="1:14" s="8" customFormat="1" ht="58.5" customHeight="1" x14ac:dyDescent="0.25">
      <c r="A20" s="17">
        <v>14</v>
      </c>
      <c r="B20" s="17" t="s">
        <v>61</v>
      </c>
      <c r="C20" s="17">
        <v>1086</v>
      </c>
      <c r="D20" s="19" t="s">
        <v>38</v>
      </c>
      <c r="E20" s="17" t="s">
        <v>17</v>
      </c>
      <c r="F20" s="22">
        <v>10000</v>
      </c>
      <c r="G20" s="7">
        <v>0</v>
      </c>
      <c r="H20" s="3">
        <v>0</v>
      </c>
      <c r="I20" s="3">
        <v>5000</v>
      </c>
      <c r="J20" s="20">
        <v>1000</v>
      </c>
      <c r="K20" s="9"/>
      <c r="L20" s="23">
        <f t="shared" si="0"/>
        <v>6000</v>
      </c>
      <c r="M20" s="23" t="s">
        <v>66</v>
      </c>
      <c r="N20" s="15"/>
    </row>
    <row r="21" spans="1:14" s="8" customFormat="1" ht="58.5" customHeight="1" x14ac:dyDescent="0.25">
      <c r="A21" s="17">
        <v>15</v>
      </c>
      <c r="B21" s="17" t="s">
        <v>61</v>
      </c>
      <c r="C21" s="17">
        <v>1100</v>
      </c>
      <c r="D21" s="19" t="s">
        <v>39</v>
      </c>
      <c r="E21" s="17" t="s">
        <v>17</v>
      </c>
      <c r="F21" s="22">
        <v>10000</v>
      </c>
      <c r="G21" s="7">
        <v>0</v>
      </c>
      <c r="H21" s="3">
        <v>0</v>
      </c>
      <c r="I21" s="3">
        <v>7000</v>
      </c>
      <c r="J21" s="20">
        <v>4000</v>
      </c>
      <c r="K21" s="9"/>
      <c r="L21" s="23">
        <f t="shared" si="0"/>
        <v>11000</v>
      </c>
      <c r="M21" s="23" t="s">
        <v>66</v>
      </c>
      <c r="N21" s="15"/>
    </row>
    <row r="22" spans="1:14" s="8" customFormat="1" ht="58.5" customHeight="1" x14ac:dyDescent="0.25">
      <c r="A22" s="17">
        <v>16</v>
      </c>
      <c r="B22" s="17" t="s">
        <v>61</v>
      </c>
      <c r="C22" s="17" t="s">
        <v>40</v>
      </c>
      <c r="D22" s="19" t="s">
        <v>77</v>
      </c>
      <c r="E22" s="17" t="s">
        <v>17</v>
      </c>
      <c r="F22" s="22">
        <v>15000</v>
      </c>
      <c r="G22" s="7">
        <v>12000</v>
      </c>
      <c r="H22" s="3">
        <v>10000</v>
      </c>
      <c r="I22" s="3">
        <v>0</v>
      </c>
      <c r="J22" s="20">
        <v>0</v>
      </c>
      <c r="K22" s="9"/>
      <c r="L22" s="23">
        <f t="shared" si="0"/>
        <v>22000</v>
      </c>
      <c r="M22" s="23" t="s">
        <v>66</v>
      </c>
      <c r="N22" s="15"/>
    </row>
    <row r="23" spans="1:14" s="8" customFormat="1" ht="58.5" customHeight="1" x14ac:dyDescent="0.25">
      <c r="A23" s="17">
        <v>17</v>
      </c>
      <c r="B23" s="17" t="s">
        <v>61</v>
      </c>
      <c r="C23" s="17" t="s">
        <v>41</v>
      </c>
      <c r="D23" s="19" t="s">
        <v>42</v>
      </c>
      <c r="E23" s="17" t="s">
        <v>17</v>
      </c>
      <c r="F23" s="22">
        <v>2000</v>
      </c>
      <c r="G23" s="7">
        <v>2000</v>
      </c>
      <c r="H23" s="3">
        <v>2000</v>
      </c>
      <c r="I23" s="3">
        <v>0</v>
      </c>
      <c r="J23" s="20">
        <v>0</v>
      </c>
      <c r="K23" s="9"/>
      <c r="L23" s="23">
        <f t="shared" si="0"/>
        <v>4000</v>
      </c>
      <c r="M23" s="23" t="s">
        <v>66</v>
      </c>
      <c r="N23" s="15"/>
    </row>
    <row r="24" spans="1:14" s="8" customFormat="1" ht="58.5" customHeight="1" x14ac:dyDescent="0.25">
      <c r="A24" s="17">
        <v>18</v>
      </c>
      <c r="B24" s="17" t="s">
        <v>61</v>
      </c>
      <c r="C24" s="17" t="s">
        <v>43</v>
      </c>
      <c r="D24" s="19" t="s">
        <v>44</v>
      </c>
      <c r="E24" s="17" t="s">
        <v>17</v>
      </c>
      <c r="F24" s="22">
        <v>5000</v>
      </c>
      <c r="G24" s="7">
        <v>2000</v>
      </c>
      <c r="H24" s="3">
        <v>0</v>
      </c>
      <c r="I24" s="3">
        <v>1000</v>
      </c>
      <c r="J24" s="20">
        <v>0</v>
      </c>
      <c r="K24" s="9"/>
      <c r="L24" s="23">
        <f t="shared" si="0"/>
        <v>3000</v>
      </c>
      <c r="M24" s="23" t="s">
        <v>66</v>
      </c>
      <c r="N24" s="15"/>
    </row>
    <row r="25" spans="1:14" s="8" customFormat="1" ht="58.5" customHeight="1" x14ac:dyDescent="0.25">
      <c r="A25" s="17">
        <v>19</v>
      </c>
      <c r="B25" s="17" t="s">
        <v>61</v>
      </c>
      <c r="C25" s="17" t="s">
        <v>45</v>
      </c>
      <c r="D25" s="19" t="s">
        <v>46</v>
      </c>
      <c r="E25" s="17" t="s">
        <v>17</v>
      </c>
      <c r="F25" s="22">
        <v>1000</v>
      </c>
      <c r="G25" s="7">
        <v>5000</v>
      </c>
      <c r="H25" s="3">
        <v>5000</v>
      </c>
      <c r="I25" s="3">
        <v>0</v>
      </c>
      <c r="J25" s="20">
        <v>0</v>
      </c>
      <c r="K25" s="9"/>
      <c r="L25" s="23">
        <f t="shared" si="0"/>
        <v>10000</v>
      </c>
      <c r="M25" s="23" t="s">
        <v>66</v>
      </c>
      <c r="N25" s="15"/>
    </row>
    <row r="26" spans="1:14" s="8" customFormat="1" ht="58.5" customHeight="1" x14ac:dyDescent="0.25">
      <c r="A26" s="17">
        <v>20</v>
      </c>
      <c r="B26" s="17" t="s">
        <v>61</v>
      </c>
      <c r="C26" s="17" t="s">
        <v>47</v>
      </c>
      <c r="D26" s="19" t="s">
        <v>48</v>
      </c>
      <c r="E26" s="17" t="s">
        <v>17</v>
      </c>
      <c r="F26" s="22">
        <v>5000</v>
      </c>
      <c r="G26" s="7">
        <v>5000</v>
      </c>
      <c r="H26" s="3">
        <v>0</v>
      </c>
      <c r="I26" s="3">
        <v>0</v>
      </c>
      <c r="J26" s="20">
        <v>0</v>
      </c>
      <c r="K26" s="9"/>
      <c r="L26" s="23">
        <f t="shared" si="0"/>
        <v>5000</v>
      </c>
      <c r="M26" s="23" t="s">
        <v>66</v>
      </c>
      <c r="N26" s="15"/>
    </row>
    <row r="27" spans="1:14" s="8" customFormat="1" ht="58.5" customHeight="1" x14ac:dyDescent="0.25">
      <c r="A27" s="17">
        <v>21</v>
      </c>
      <c r="B27" s="17" t="s">
        <v>61</v>
      </c>
      <c r="C27" s="17" t="s">
        <v>49</v>
      </c>
      <c r="D27" s="19" t="s">
        <v>50</v>
      </c>
      <c r="E27" s="17" t="s">
        <v>17</v>
      </c>
      <c r="F27" s="22">
        <v>1500</v>
      </c>
      <c r="G27" s="7">
        <v>4000</v>
      </c>
      <c r="H27" s="3">
        <v>1000</v>
      </c>
      <c r="I27" s="3">
        <v>0</v>
      </c>
      <c r="J27" s="20">
        <v>0</v>
      </c>
      <c r="K27" s="9"/>
      <c r="L27" s="23">
        <f t="shared" si="0"/>
        <v>5000</v>
      </c>
      <c r="M27" s="23" t="s">
        <v>67</v>
      </c>
      <c r="N27" s="15"/>
    </row>
    <row r="28" spans="1:14" s="8" customFormat="1" ht="58.5" customHeight="1" x14ac:dyDescent="0.25">
      <c r="A28" s="17">
        <v>22</v>
      </c>
      <c r="B28" s="17" t="s">
        <v>61</v>
      </c>
      <c r="C28" s="17" t="s">
        <v>51</v>
      </c>
      <c r="D28" s="19" t="s">
        <v>52</v>
      </c>
      <c r="E28" s="17" t="s">
        <v>17</v>
      </c>
      <c r="F28" s="22">
        <v>5000</v>
      </c>
      <c r="G28" s="7">
        <v>2000</v>
      </c>
      <c r="H28" s="3">
        <v>2000</v>
      </c>
      <c r="I28" s="3">
        <v>0</v>
      </c>
      <c r="J28" s="20">
        <v>0</v>
      </c>
      <c r="K28" s="9"/>
      <c r="L28" s="23">
        <f t="shared" si="0"/>
        <v>4000</v>
      </c>
      <c r="M28" s="23" t="s">
        <v>66</v>
      </c>
      <c r="N28" s="15"/>
    </row>
    <row r="29" spans="1:14" s="8" customFormat="1" ht="58.5" customHeight="1" x14ac:dyDescent="0.25">
      <c r="A29" s="17">
        <v>23</v>
      </c>
      <c r="B29" s="17" t="s">
        <v>61</v>
      </c>
      <c r="C29" s="17" t="s">
        <v>53</v>
      </c>
      <c r="D29" s="19" t="s">
        <v>54</v>
      </c>
      <c r="E29" s="17" t="s">
        <v>17</v>
      </c>
      <c r="F29" s="22">
        <v>5000</v>
      </c>
      <c r="G29" s="7">
        <v>0</v>
      </c>
      <c r="H29" s="3">
        <v>0</v>
      </c>
      <c r="I29" s="3">
        <v>15000</v>
      </c>
      <c r="J29" s="20">
        <v>100</v>
      </c>
      <c r="K29" s="9"/>
      <c r="L29" s="23">
        <f t="shared" si="0"/>
        <v>15100</v>
      </c>
      <c r="M29" s="23" t="s">
        <v>68</v>
      </c>
      <c r="N29" s="15"/>
    </row>
    <row r="30" spans="1:14" s="8" customFormat="1" ht="58.5" customHeight="1" x14ac:dyDescent="0.25">
      <c r="A30" s="17">
        <v>24</v>
      </c>
      <c r="B30" s="17" t="s">
        <v>61</v>
      </c>
      <c r="C30" s="17" t="s">
        <v>55</v>
      </c>
      <c r="D30" s="19" t="s">
        <v>56</v>
      </c>
      <c r="E30" s="17" t="s">
        <v>17</v>
      </c>
      <c r="F30" s="22">
        <v>15000</v>
      </c>
      <c r="G30" s="7">
        <v>12000</v>
      </c>
      <c r="H30" s="3">
        <v>4000</v>
      </c>
      <c r="I30" s="3">
        <v>2000</v>
      </c>
      <c r="J30" s="20">
        <v>0</v>
      </c>
      <c r="K30" s="9"/>
      <c r="L30" s="23">
        <f t="shared" si="0"/>
        <v>18000</v>
      </c>
      <c r="M30" s="23" t="s">
        <v>66</v>
      </c>
      <c r="N30" s="15"/>
    </row>
    <row r="31" spans="1:14" s="8" customFormat="1" ht="58.5" customHeight="1" x14ac:dyDescent="0.25">
      <c r="A31" s="17">
        <v>25</v>
      </c>
      <c r="B31" s="17" t="s">
        <v>61</v>
      </c>
      <c r="C31" s="17" t="s">
        <v>79</v>
      </c>
      <c r="D31" s="19" t="s">
        <v>78</v>
      </c>
      <c r="E31" s="17" t="s">
        <v>17</v>
      </c>
      <c r="F31" s="22">
        <v>60000</v>
      </c>
      <c r="G31" s="7">
        <v>20000</v>
      </c>
      <c r="H31" s="3">
        <v>10000</v>
      </c>
      <c r="I31" s="3">
        <v>0</v>
      </c>
      <c r="J31" s="20">
        <v>0</v>
      </c>
      <c r="K31" s="9"/>
      <c r="L31" s="23">
        <f t="shared" si="0"/>
        <v>30000</v>
      </c>
      <c r="M31" s="23" t="s">
        <v>66</v>
      </c>
      <c r="N31" s="15"/>
    </row>
    <row r="32" spans="1:14" s="8" customFormat="1" ht="58.5" customHeight="1" x14ac:dyDescent="0.25">
      <c r="A32" s="17">
        <v>26</v>
      </c>
      <c r="B32" s="17" t="s">
        <v>61</v>
      </c>
      <c r="C32" s="39" t="s">
        <v>80</v>
      </c>
      <c r="D32" s="40" t="s">
        <v>81</v>
      </c>
      <c r="E32" s="39" t="s">
        <v>17</v>
      </c>
      <c r="F32" s="22">
        <v>30000</v>
      </c>
      <c r="G32" s="7">
        <v>15000</v>
      </c>
      <c r="H32" s="3">
        <v>0</v>
      </c>
      <c r="I32" s="3">
        <v>0</v>
      </c>
      <c r="J32" s="20">
        <v>0</v>
      </c>
      <c r="K32" s="9"/>
      <c r="L32" s="23">
        <f t="shared" si="0"/>
        <v>15000</v>
      </c>
      <c r="M32" s="23" t="s">
        <v>66</v>
      </c>
      <c r="N32" s="15"/>
    </row>
    <row r="33" spans="1:14" s="8" customFormat="1" ht="58.5" customHeight="1" x14ac:dyDescent="0.25">
      <c r="A33" s="17">
        <v>27</v>
      </c>
      <c r="B33" s="17" t="s">
        <v>61</v>
      </c>
      <c r="C33" s="17" t="s">
        <v>57</v>
      </c>
      <c r="D33" s="19" t="s">
        <v>58</v>
      </c>
      <c r="E33" s="17" t="s">
        <v>17</v>
      </c>
      <c r="F33" s="22">
        <v>15000</v>
      </c>
      <c r="G33" s="7">
        <v>0</v>
      </c>
      <c r="H33" s="3">
        <v>8000</v>
      </c>
      <c r="I33" s="3">
        <v>0</v>
      </c>
      <c r="J33" s="20">
        <v>0</v>
      </c>
      <c r="K33" s="9"/>
      <c r="L33" s="23">
        <f t="shared" si="0"/>
        <v>8000</v>
      </c>
      <c r="M33" s="23" t="s">
        <v>66</v>
      </c>
      <c r="N33" s="15"/>
    </row>
    <row r="34" spans="1:14" s="8" customFormat="1" ht="58.5" customHeight="1" thickBot="1" x14ac:dyDescent="0.3">
      <c r="A34" s="39">
        <v>28</v>
      </c>
      <c r="B34" s="39" t="s">
        <v>61</v>
      </c>
      <c r="C34" s="39" t="s">
        <v>59</v>
      </c>
      <c r="D34" s="40" t="s">
        <v>60</v>
      </c>
      <c r="E34" s="39" t="s">
        <v>17</v>
      </c>
      <c r="F34" s="106">
        <v>0</v>
      </c>
      <c r="G34" s="107">
        <v>25000</v>
      </c>
      <c r="H34" s="108">
        <v>0</v>
      </c>
      <c r="I34" s="108">
        <v>0</v>
      </c>
      <c r="J34" s="109">
        <v>0</v>
      </c>
      <c r="K34" s="110"/>
      <c r="L34" s="111">
        <f>SUM(G34:K34)</f>
        <v>25000</v>
      </c>
      <c r="M34" s="111" t="s">
        <v>65</v>
      </c>
      <c r="N34" s="15"/>
    </row>
    <row r="35" spans="1:14" s="8" customFormat="1" ht="70.5" customHeight="1" x14ac:dyDescent="0.25">
      <c r="A35" s="27">
        <v>29</v>
      </c>
      <c r="B35" s="27" t="s">
        <v>61</v>
      </c>
      <c r="C35" s="27" t="s">
        <v>72</v>
      </c>
      <c r="D35" s="28" t="s">
        <v>73</v>
      </c>
      <c r="E35" s="27" t="s">
        <v>17</v>
      </c>
      <c r="F35" s="21">
        <v>30000</v>
      </c>
      <c r="G35" s="11">
        <v>0</v>
      </c>
      <c r="H35" s="10">
        <v>0</v>
      </c>
      <c r="I35" s="10">
        <v>0</v>
      </c>
      <c r="J35" s="30">
        <v>0</v>
      </c>
      <c r="K35" s="12">
        <v>40000</v>
      </c>
      <c r="L35" s="29">
        <f t="shared" ref="L35:L46" si="1">SUM(G35:K35)</f>
        <v>40000</v>
      </c>
      <c r="M35" s="29" t="s">
        <v>65</v>
      </c>
      <c r="N35" s="15"/>
    </row>
    <row r="36" spans="1:14" s="43" customFormat="1" ht="58.5" customHeight="1" thickBot="1" x14ac:dyDescent="0.3">
      <c r="A36" s="44">
        <v>30</v>
      </c>
      <c r="B36" s="44" t="s">
        <v>61</v>
      </c>
      <c r="C36" s="44" t="s">
        <v>74</v>
      </c>
      <c r="D36" s="45" t="s">
        <v>75</v>
      </c>
      <c r="E36" s="44" t="s">
        <v>76</v>
      </c>
      <c r="F36" s="46">
        <v>1000</v>
      </c>
      <c r="G36" s="47">
        <v>0</v>
      </c>
      <c r="H36" s="48">
        <v>0</v>
      </c>
      <c r="I36" s="48">
        <v>0</v>
      </c>
      <c r="J36" s="49">
        <v>0</v>
      </c>
      <c r="K36" s="50">
        <v>1000</v>
      </c>
      <c r="L36" s="51">
        <f t="shared" si="1"/>
        <v>1000</v>
      </c>
      <c r="M36" s="52" t="s">
        <v>66</v>
      </c>
      <c r="N36" s="42"/>
    </row>
    <row r="37" spans="1:14" s="8" customFormat="1" ht="89.25" customHeight="1" x14ac:dyDescent="0.25">
      <c r="A37" s="27">
        <v>31</v>
      </c>
      <c r="B37" s="18" t="s">
        <v>87</v>
      </c>
      <c r="C37" s="18" t="s">
        <v>92</v>
      </c>
      <c r="D37" s="60" t="s">
        <v>94</v>
      </c>
      <c r="E37" s="18" t="s">
        <v>17</v>
      </c>
      <c r="F37" s="61">
        <v>1000</v>
      </c>
      <c r="G37" s="62">
        <v>500</v>
      </c>
      <c r="H37" s="63">
        <v>0</v>
      </c>
      <c r="I37" s="63">
        <v>0</v>
      </c>
      <c r="J37" s="64">
        <v>0</v>
      </c>
      <c r="K37" s="65">
        <v>0</v>
      </c>
      <c r="L37" s="29">
        <f t="shared" si="1"/>
        <v>500</v>
      </c>
      <c r="M37" s="23" t="s">
        <v>93</v>
      </c>
      <c r="N37" s="15"/>
    </row>
    <row r="38" spans="1:14" s="8" customFormat="1" ht="58.5" customHeight="1" x14ac:dyDescent="0.25">
      <c r="A38" s="17">
        <v>32</v>
      </c>
      <c r="B38" s="18" t="s">
        <v>87</v>
      </c>
      <c r="C38" s="17" t="s">
        <v>88</v>
      </c>
      <c r="D38" s="19" t="s">
        <v>89</v>
      </c>
      <c r="E38" s="18" t="s">
        <v>17</v>
      </c>
      <c r="F38" s="22">
        <v>500</v>
      </c>
      <c r="G38" s="7">
        <v>500</v>
      </c>
      <c r="H38" s="3">
        <v>0</v>
      </c>
      <c r="I38" s="3">
        <v>0</v>
      </c>
      <c r="J38" s="20">
        <v>0</v>
      </c>
      <c r="K38" s="9">
        <v>0</v>
      </c>
      <c r="L38" s="23">
        <f t="shared" si="1"/>
        <v>500</v>
      </c>
      <c r="M38" s="23" t="s">
        <v>93</v>
      </c>
      <c r="N38" s="15"/>
    </row>
    <row r="39" spans="1:14" s="8" customFormat="1" ht="58.5" customHeight="1" x14ac:dyDescent="0.25">
      <c r="A39" s="17">
        <v>33</v>
      </c>
      <c r="B39" s="18" t="s">
        <v>87</v>
      </c>
      <c r="C39" s="17" t="s">
        <v>91</v>
      </c>
      <c r="D39" s="19" t="s">
        <v>90</v>
      </c>
      <c r="E39" s="18" t="s">
        <v>17</v>
      </c>
      <c r="F39" s="22">
        <v>1000</v>
      </c>
      <c r="G39" s="7">
        <v>800</v>
      </c>
      <c r="H39" s="3">
        <v>0</v>
      </c>
      <c r="I39" s="3">
        <v>0</v>
      </c>
      <c r="J39" s="20">
        <v>0</v>
      </c>
      <c r="K39" s="9">
        <v>0</v>
      </c>
      <c r="L39" s="23">
        <f t="shared" si="1"/>
        <v>800</v>
      </c>
      <c r="M39" s="23" t="s">
        <v>93</v>
      </c>
      <c r="N39" s="15"/>
    </row>
    <row r="40" spans="1:14" s="8" customFormat="1" ht="57.75" customHeight="1" x14ac:dyDescent="0.25">
      <c r="A40" s="17">
        <v>34</v>
      </c>
      <c r="B40" s="18" t="s">
        <v>87</v>
      </c>
      <c r="C40" s="17" t="s">
        <v>108</v>
      </c>
      <c r="D40" s="19" t="s">
        <v>109</v>
      </c>
      <c r="E40" s="18" t="s">
        <v>17</v>
      </c>
      <c r="F40" s="22">
        <v>1500</v>
      </c>
      <c r="G40" s="7">
        <v>1000</v>
      </c>
      <c r="H40" s="3">
        <v>0</v>
      </c>
      <c r="I40" s="3">
        <v>0</v>
      </c>
      <c r="J40" s="20">
        <v>0</v>
      </c>
      <c r="K40" s="9">
        <v>0</v>
      </c>
      <c r="L40" s="23">
        <f t="shared" si="1"/>
        <v>1000</v>
      </c>
      <c r="M40" s="23" t="s">
        <v>93</v>
      </c>
      <c r="N40" s="15"/>
    </row>
    <row r="41" spans="1:14" s="8" customFormat="1" ht="58.5" customHeight="1" x14ac:dyDescent="0.25">
      <c r="A41" s="17">
        <v>35</v>
      </c>
      <c r="B41" s="18" t="s">
        <v>87</v>
      </c>
      <c r="C41" s="17" t="s">
        <v>95</v>
      </c>
      <c r="D41" s="19" t="s">
        <v>96</v>
      </c>
      <c r="E41" s="18" t="s">
        <v>17</v>
      </c>
      <c r="F41" s="22">
        <v>60000</v>
      </c>
      <c r="G41" s="7">
        <v>0</v>
      </c>
      <c r="H41" s="3">
        <v>18000</v>
      </c>
      <c r="I41" s="3">
        <v>0</v>
      </c>
      <c r="J41" s="20"/>
      <c r="K41" s="9">
        <v>0</v>
      </c>
      <c r="L41" s="22">
        <f t="shared" si="1"/>
        <v>18000</v>
      </c>
      <c r="M41" s="23" t="s">
        <v>93</v>
      </c>
      <c r="N41" s="15"/>
    </row>
    <row r="42" spans="1:14" s="8" customFormat="1" ht="58.5" customHeight="1" x14ac:dyDescent="0.25">
      <c r="A42" s="17">
        <v>36</v>
      </c>
      <c r="B42" s="18" t="s">
        <v>87</v>
      </c>
      <c r="C42" s="17" t="s">
        <v>106</v>
      </c>
      <c r="D42" s="19" t="s">
        <v>107</v>
      </c>
      <c r="E42" s="18" t="s">
        <v>17</v>
      </c>
      <c r="F42" s="22">
        <v>50000</v>
      </c>
      <c r="G42" s="7">
        <v>0</v>
      </c>
      <c r="H42" s="3">
        <v>12000</v>
      </c>
      <c r="I42" s="3">
        <v>0</v>
      </c>
      <c r="J42" s="20">
        <v>0</v>
      </c>
      <c r="K42" s="9">
        <v>0</v>
      </c>
      <c r="L42" s="22">
        <f t="shared" si="1"/>
        <v>12000</v>
      </c>
      <c r="M42" s="23" t="s">
        <v>93</v>
      </c>
      <c r="N42" s="15"/>
    </row>
    <row r="43" spans="1:14" s="8" customFormat="1" ht="57" customHeight="1" x14ac:dyDescent="0.25">
      <c r="A43" s="53">
        <v>37</v>
      </c>
      <c r="B43" s="41" t="s">
        <v>87</v>
      </c>
      <c r="C43" s="53" t="s">
        <v>97</v>
      </c>
      <c r="D43" s="54" t="s">
        <v>100</v>
      </c>
      <c r="E43" s="41" t="s">
        <v>101</v>
      </c>
      <c r="F43" s="55">
        <v>50000</v>
      </c>
      <c r="G43" s="56">
        <v>0</v>
      </c>
      <c r="H43" s="57">
        <v>279</v>
      </c>
      <c r="I43" s="57">
        <v>0</v>
      </c>
      <c r="J43" s="58">
        <v>0</v>
      </c>
      <c r="K43" s="59">
        <v>0</v>
      </c>
      <c r="L43" s="55">
        <f t="shared" si="1"/>
        <v>279</v>
      </c>
      <c r="M43" s="66" t="s">
        <v>93</v>
      </c>
      <c r="N43" s="15"/>
    </row>
    <row r="44" spans="1:14" s="8" customFormat="1" ht="60" customHeight="1" x14ac:dyDescent="0.25">
      <c r="A44" s="53">
        <v>38</v>
      </c>
      <c r="B44" s="41" t="s">
        <v>87</v>
      </c>
      <c r="C44" s="53" t="s">
        <v>98</v>
      </c>
      <c r="D44" s="54" t="s">
        <v>99</v>
      </c>
      <c r="E44" s="41" t="s">
        <v>101</v>
      </c>
      <c r="F44" s="55">
        <v>15000</v>
      </c>
      <c r="G44" s="56">
        <v>0</v>
      </c>
      <c r="H44" s="57">
        <v>15</v>
      </c>
      <c r="I44" s="57">
        <v>0</v>
      </c>
      <c r="J44" s="58">
        <v>0</v>
      </c>
      <c r="K44" s="59">
        <v>0</v>
      </c>
      <c r="L44" s="55">
        <f t="shared" si="1"/>
        <v>15</v>
      </c>
      <c r="M44" s="66" t="s">
        <v>93</v>
      </c>
      <c r="N44" s="15"/>
    </row>
    <row r="45" spans="1:14" s="8" customFormat="1" ht="60" customHeight="1" x14ac:dyDescent="0.25">
      <c r="A45" s="53">
        <v>39</v>
      </c>
      <c r="B45" s="41" t="s">
        <v>87</v>
      </c>
      <c r="C45" s="53" t="s">
        <v>102</v>
      </c>
      <c r="D45" s="54" t="s">
        <v>103</v>
      </c>
      <c r="E45" s="41" t="s">
        <v>101</v>
      </c>
      <c r="F45" s="55">
        <v>1000</v>
      </c>
      <c r="G45" s="56">
        <v>0</v>
      </c>
      <c r="H45" s="57">
        <v>24</v>
      </c>
      <c r="I45" s="57">
        <v>0</v>
      </c>
      <c r="J45" s="58">
        <v>0</v>
      </c>
      <c r="K45" s="59">
        <v>0</v>
      </c>
      <c r="L45" s="55">
        <f t="shared" si="1"/>
        <v>24</v>
      </c>
      <c r="M45" s="66" t="s">
        <v>93</v>
      </c>
      <c r="N45" s="15"/>
    </row>
    <row r="46" spans="1:14" s="8" customFormat="1" ht="60" customHeight="1" thickBot="1" x14ac:dyDescent="0.3">
      <c r="A46" s="53">
        <v>40</v>
      </c>
      <c r="B46" s="41" t="s">
        <v>87</v>
      </c>
      <c r="C46" s="53" t="s">
        <v>104</v>
      </c>
      <c r="D46" s="54" t="s">
        <v>105</v>
      </c>
      <c r="E46" s="41" t="s">
        <v>101</v>
      </c>
      <c r="F46" s="55">
        <v>500</v>
      </c>
      <c r="G46" s="56">
        <v>0</v>
      </c>
      <c r="H46" s="57">
        <v>10</v>
      </c>
      <c r="I46" s="57">
        <v>0</v>
      </c>
      <c r="J46" s="58">
        <v>0</v>
      </c>
      <c r="K46" s="59">
        <v>0</v>
      </c>
      <c r="L46" s="55">
        <f t="shared" si="1"/>
        <v>10</v>
      </c>
      <c r="M46" s="66" t="s">
        <v>93</v>
      </c>
      <c r="N46" s="15"/>
    </row>
    <row r="47" spans="1:14" s="6" customFormat="1" ht="34.5" customHeight="1" x14ac:dyDescent="0.25">
      <c r="A47" s="31">
        <v>1</v>
      </c>
      <c r="B47" s="32"/>
      <c r="C47" s="98" t="s">
        <v>111</v>
      </c>
      <c r="D47" s="98"/>
      <c r="E47" s="98"/>
      <c r="F47" s="98"/>
      <c r="G47" s="98"/>
      <c r="H47" s="98"/>
      <c r="I47" s="98"/>
      <c r="J47" s="98"/>
      <c r="K47" s="98"/>
      <c r="L47" s="98"/>
      <c r="M47" s="99"/>
      <c r="N47" s="16"/>
    </row>
    <row r="48" spans="1:14" s="5" customFormat="1" ht="48.75" customHeight="1" x14ac:dyDescent="0.25">
      <c r="A48" s="33">
        <v>2</v>
      </c>
      <c r="B48" s="34"/>
      <c r="C48" s="100" t="s">
        <v>7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1"/>
    </row>
    <row r="49" spans="1:13" s="5" customFormat="1" ht="42" customHeight="1" x14ac:dyDescent="0.25">
      <c r="A49" s="33">
        <v>3</v>
      </c>
      <c r="B49" s="34"/>
      <c r="C49" s="100" t="s">
        <v>14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1"/>
    </row>
    <row r="50" spans="1:13" s="5" customFormat="1" ht="35.25" customHeight="1" x14ac:dyDescent="0.25">
      <c r="A50" s="33">
        <v>4</v>
      </c>
      <c r="B50" s="34"/>
      <c r="C50" s="100" t="s">
        <v>18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1"/>
    </row>
    <row r="51" spans="1:13" s="5" customFormat="1" ht="41.25" customHeight="1" x14ac:dyDescent="0.25">
      <c r="A51" s="33">
        <v>5</v>
      </c>
      <c r="B51" s="34"/>
      <c r="C51" s="104" t="s">
        <v>112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5"/>
    </row>
    <row r="52" spans="1:13" s="5" customFormat="1" ht="42" customHeight="1" thickBot="1" x14ac:dyDescent="0.3">
      <c r="A52" s="35">
        <v>6</v>
      </c>
      <c r="B52" s="36"/>
      <c r="C52" s="102" t="s">
        <v>6</v>
      </c>
      <c r="D52" s="102"/>
      <c r="E52" s="102"/>
      <c r="F52" s="102"/>
      <c r="G52" s="102"/>
      <c r="H52" s="102"/>
      <c r="I52" s="102"/>
      <c r="J52" s="102"/>
      <c r="K52" s="102"/>
      <c r="L52" s="102"/>
      <c r="M52" s="103"/>
    </row>
    <row r="58" spans="1:13" x14ac:dyDescent="0.2">
      <c r="D58" s="2" t="s">
        <v>19</v>
      </c>
    </row>
  </sheetData>
  <mergeCells count="18">
    <mergeCell ref="C47:M47"/>
    <mergeCell ref="C48:M48"/>
    <mergeCell ref="C49:M49"/>
    <mergeCell ref="C50:M50"/>
    <mergeCell ref="C52:M52"/>
    <mergeCell ref="C51:M51"/>
    <mergeCell ref="A4:A6"/>
    <mergeCell ref="B4:B6"/>
    <mergeCell ref="E1:M1"/>
    <mergeCell ref="L4:L6"/>
    <mergeCell ref="C4:C6"/>
    <mergeCell ref="D4:D6"/>
    <mergeCell ref="E4:E6"/>
    <mergeCell ref="G2:M3"/>
    <mergeCell ref="M4:M6"/>
    <mergeCell ref="A2:F3"/>
    <mergeCell ref="F4:F6"/>
    <mergeCell ref="G4:K5"/>
  </mergeCells>
  <printOptions horizontalCentered="1"/>
  <pageMargins left="0" right="0" top="0.75" bottom="0.25" header="0.3" footer="0"/>
  <pageSetup paperSize="9" scale="43" fitToHeight="4" orientation="landscape" r:id="rId1"/>
  <headerFooter>
    <oddFooter>&amp;RPage&amp;Pof&amp;N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27"/>
  <sheetViews>
    <sheetView workbookViewId="0">
      <selection activeCell="K1" sqref="H1:K27"/>
    </sheetView>
  </sheetViews>
  <sheetFormatPr defaultRowHeight="15" x14ac:dyDescent="0.25"/>
  <sheetData>
    <row r="1" spans="4:12" x14ac:dyDescent="0.25">
      <c r="D1">
        <v>168861</v>
      </c>
      <c r="E1">
        <v>0</v>
      </c>
      <c r="F1">
        <v>0</v>
      </c>
      <c r="G1">
        <v>0</v>
      </c>
      <c r="H1">
        <f>CEILING(D1,1000)</f>
        <v>169000</v>
      </c>
      <c r="I1">
        <f t="shared" ref="I1:L1" si="0">CEILING(E1,1000)</f>
        <v>0</v>
      </c>
      <c r="J1">
        <f t="shared" si="0"/>
        <v>0</v>
      </c>
      <c r="K1">
        <f t="shared" si="0"/>
        <v>0</v>
      </c>
      <c r="L1">
        <f t="shared" si="0"/>
        <v>169000</v>
      </c>
    </row>
    <row r="2" spans="4:12" x14ac:dyDescent="0.25">
      <c r="D2">
        <v>85780.800000000003</v>
      </c>
      <c r="E2">
        <v>0</v>
      </c>
      <c r="F2">
        <v>0</v>
      </c>
      <c r="G2">
        <v>0</v>
      </c>
      <c r="H2">
        <f t="shared" ref="H2:H27" si="1">CEILING(D2,1000)</f>
        <v>86000</v>
      </c>
      <c r="I2">
        <f t="shared" ref="I2:I27" si="2">CEILING(E2,1000)</f>
        <v>0</v>
      </c>
      <c r="J2">
        <f t="shared" ref="J2:J27" si="3">CEILING(F2,1000)</f>
        <v>0</v>
      </c>
      <c r="K2">
        <f t="shared" ref="K2:K27" si="4">CEILING(G2,1000)</f>
        <v>0</v>
      </c>
      <c r="L2">
        <f t="shared" ref="L2:L27" si="5">CEILING(H2,1000)</f>
        <v>86000</v>
      </c>
    </row>
    <row r="3" spans="4:12" x14ac:dyDescent="0.25">
      <c r="D3">
        <v>0</v>
      </c>
      <c r="E3">
        <v>77960.400000000009</v>
      </c>
      <c r="F3">
        <v>0</v>
      </c>
      <c r="G3">
        <v>0</v>
      </c>
      <c r="H3">
        <f t="shared" si="1"/>
        <v>0</v>
      </c>
      <c r="I3">
        <f t="shared" si="2"/>
        <v>78000</v>
      </c>
      <c r="J3">
        <f t="shared" si="3"/>
        <v>0</v>
      </c>
      <c r="K3">
        <f t="shared" si="4"/>
        <v>0</v>
      </c>
      <c r="L3">
        <f t="shared" si="5"/>
        <v>0</v>
      </c>
    </row>
    <row r="4" spans="4:12" x14ac:dyDescent="0.25">
      <c r="D4">
        <v>0</v>
      </c>
      <c r="E4">
        <v>28366.800000000003</v>
      </c>
      <c r="F4">
        <v>0</v>
      </c>
      <c r="G4">
        <v>0</v>
      </c>
      <c r="H4">
        <f t="shared" si="1"/>
        <v>0</v>
      </c>
      <c r="I4">
        <f t="shared" si="2"/>
        <v>29000</v>
      </c>
      <c r="J4">
        <f t="shared" si="3"/>
        <v>0</v>
      </c>
      <c r="K4">
        <f t="shared" si="4"/>
        <v>0</v>
      </c>
      <c r="L4">
        <f t="shared" si="5"/>
        <v>0</v>
      </c>
    </row>
    <row r="5" spans="4:12" x14ac:dyDescent="0.25">
      <c r="D5">
        <v>0</v>
      </c>
      <c r="E5">
        <v>0</v>
      </c>
      <c r="F5">
        <v>40521.25</v>
      </c>
      <c r="G5">
        <v>1268.75</v>
      </c>
      <c r="H5">
        <f t="shared" si="1"/>
        <v>0</v>
      </c>
      <c r="I5">
        <f t="shared" si="2"/>
        <v>0</v>
      </c>
      <c r="J5">
        <f t="shared" si="3"/>
        <v>41000</v>
      </c>
      <c r="K5">
        <f t="shared" si="4"/>
        <v>2000</v>
      </c>
      <c r="L5">
        <f t="shared" si="5"/>
        <v>0</v>
      </c>
    </row>
    <row r="6" spans="4:12" x14ac:dyDescent="0.25">
      <c r="D6">
        <v>52718.75</v>
      </c>
      <c r="E6">
        <v>0</v>
      </c>
      <c r="F6">
        <v>0</v>
      </c>
      <c r="G6">
        <v>0</v>
      </c>
      <c r="H6">
        <f t="shared" si="1"/>
        <v>53000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53000</v>
      </c>
    </row>
    <row r="7" spans="4:12" x14ac:dyDescent="0.25">
      <c r="D7">
        <v>0</v>
      </c>
      <c r="E7">
        <v>19614</v>
      </c>
      <c r="F7">
        <v>35691.25</v>
      </c>
      <c r="G7">
        <v>1671.25</v>
      </c>
      <c r="H7">
        <f t="shared" si="1"/>
        <v>0</v>
      </c>
      <c r="I7">
        <f t="shared" si="2"/>
        <v>20000</v>
      </c>
      <c r="J7">
        <f t="shared" si="3"/>
        <v>36000</v>
      </c>
      <c r="K7">
        <f t="shared" si="4"/>
        <v>2000</v>
      </c>
      <c r="L7">
        <f t="shared" si="5"/>
        <v>0</v>
      </c>
    </row>
    <row r="8" spans="4:12" x14ac:dyDescent="0.25">
      <c r="D8">
        <v>36470.000000000007</v>
      </c>
      <c r="E8">
        <v>15058.750000000002</v>
      </c>
      <c r="F8">
        <v>21678.125000000004</v>
      </c>
      <c r="G8">
        <v>3302.727272727273</v>
      </c>
      <c r="H8">
        <f t="shared" si="1"/>
        <v>37000</v>
      </c>
      <c r="I8">
        <f t="shared" si="2"/>
        <v>16000</v>
      </c>
      <c r="J8">
        <f t="shared" si="3"/>
        <v>22000</v>
      </c>
      <c r="K8">
        <f t="shared" si="4"/>
        <v>4000</v>
      </c>
      <c r="L8">
        <f t="shared" si="5"/>
        <v>37000</v>
      </c>
    </row>
    <row r="9" spans="4:12" x14ac:dyDescent="0.25">
      <c r="D9">
        <v>13129.375000000002</v>
      </c>
      <c r="E9">
        <v>10526.25</v>
      </c>
      <c r="F9">
        <v>0</v>
      </c>
      <c r="G9">
        <v>0</v>
      </c>
      <c r="H9">
        <f t="shared" si="1"/>
        <v>14000</v>
      </c>
      <c r="I9">
        <f t="shared" si="2"/>
        <v>11000</v>
      </c>
      <c r="J9">
        <f t="shared" si="3"/>
        <v>0</v>
      </c>
      <c r="K9">
        <f t="shared" si="4"/>
        <v>0</v>
      </c>
      <c r="L9">
        <f t="shared" si="5"/>
        <v>14000</v>
      </c>
    </row>
    <row r="10" spans="4:12" x14ac:dyDescent="0.25">
      <c r="D10">
        <v>12905.454545454546</v>
      </c>
      <c r="E10">
        <v>18614.400000000001</v>
      </c>
      <c r="F10">
        <v>0</v>
      </c>
      <c r="G10">
        <v>0</v>
      </c>
      <c r="H10">
        <f t="shared" si="1"/>
        <v>13000</v>
      </c>
      <c r="I10">
        <f t="shared" si="2"/>
        <v>19000</v>
      </c>
      <c r="J10">
        <f t="shared" si="3"/>
        <v>0</v>
      </c>
      <c r="K10">
        <f t="shared" si="4"/>
        <v>0</v>
      </c>
      <c r="L10">
        <f t="shared" si="5"/>
        <v>13000</v>
      </c>
    </row>
    <row r="11" spans="4:12" x14ac:dyDescent="0.25">
      <c r="D11">
        <v>93883.125</v>
      </c>
      <c r="E11">
        <v>13440</v>
      </c>
      <c r="F11">
        <v>0</v>
      </c>
      <c r="G11">
        <v>0</v>
      </c>
      <c r="H11">
        <f t="shared" si="1"/>
        <v>94000</v>
      </c>
      <c r="I11">
        <f t="shared" si="2"/>
        <v>14000</v>
      </c>
      <c r="J11">
        <f t="shared" si="3"/>
        <v>0</v>
      </c>
      <c r="K11">
        <f t="shared" si="4"/>
        <v>0</v>
      </c>
      <c r="L11">
        <f t="shared" si="5"/>
        <v>94000</v>
      </c>
    </row>
    <row r="12" spans="4:12" x14ac:dyDescent="0.25">
      <c r="D12">
        <v>2861.25</v>
      </c>
      <c r="E12">
        <v>0</v>
      </c>
      <c r="F12">
        <v>0</v>
      </c>
      <c r="G12">
        <v>0</v>
      </c>
      <c r="H12">
        <f t="shared" si="1"/>
        <v>3000</v>
      </c>
      <c r="I12">
        <f t="shared" si="2"/>
        <v>0</v>
      </c>
      <c r="J12">
        <f t="shared" si="3"/>
        <v>0</v>
      </c>
      <c r="K12">
        <f t="shared" si="4"/>
        <v>0</v>
      </c>
      <c r="L12">
        <f t="shared" si="5"/>
        <v>3000</v>
      </c>
    </row>
    <row r="13" spans="4:12" x14ac:dyDescent="0.25">
      <c r="D13">
        <v>16226.875000000002</v>
      </c>
      <c r="E13">
        <v>2703.75</v>
      </c>
      <c r="F13">
        <v>0</v>
      </c>
      <c r="G13">
        <v>0</v>
      </c>
      <c r="H13">
        <f t="shared" si="1"/>
        <v>17000</v>
      </c>
      <c r="I13">
        <f t="shared" si="2"/>
        <v>3000</v>
      </c>
      <c r="J13">
        <f t="shared" si="3"/>
        <v>0</v>
      </c>
      <c r="K13">
        <f t="shared" si="4"/>
        <v>0</v>
      </c>
      <c r="L13">
        <f t="shared" si="5"/>
        <v>17000</v>
      </c>
    </row>
    <row r="14" spans="4:12" x14ac:dyDescent="0.25">
      <c r="D14">
        <v>0</v>
      </c>
      <c r="E14">
        <v>0</v>
      </c>
      <c r="F14">
        <v>4783.8</v>
      </c>
      <c r="G14">
        <v>332.50000000000006</v>
      </c>
      <c r="H14">
        <f t="shared" si="1"/>
        <v>0</v>
      </c>
      <c r="I14">
        <f t="shared" si="2"/>
        <v>0</v>
      </c>
      <c r="J14">
        <f t="shared" si="3"/>
        <v>5000</v>
      </c>
      <c r="K14">
        <f t="shared" si="4"/>
        <v>1000</v>
      </c>
      <c r="L14">
        <f t="shared" si="5"/>
        <v>0</v>
      </c>
    </row>
    <row r="15" spans="4:12" x14ac:dyDescent="0.25">
      <c r="D15">
        <v>0</v>
      </c>
      <c r="E15">
        <v>0</v>
      </c>
      <c r="F15">
        <v>6873.1250000000009</v>
      </c>
      <c r="G15">
        <v>1965.6000000000001</v>
      </c>
      <c r="H15">
        <f t="shared" si="1"/>
        <v>0</v>
      </c>
      <c r="I15">
        <f t="shared" si="2"/>
        <v>0</v>
      </c>
      <c r="J15">
        <f t="shared" si="3"/>
        <v>7000</v>
      </c>
      <c r="K15">
        <f t="shared" si="4"/>
        <v>2000</v>
      </c>
      <c r="L15">
        <f t="shared" si="5"/>
        <v>0</v>
      </c>
    </row>
    <row r="16" spans="4:12" x14ac:dyDescent="0.25">
      <c r="D16">
        <v>7636.363636363636</v>
      </c>
      <c r="E16">
        <v>8400</v>
      </c>
      <c r="F16">
        <v>0</v>
      </c>
      <c r="G16">
        <v>0</v>
      </c>
      <c r="H16">
        <f t="shared" si="1"/>
        <v>8000</v>
      </c>
      <c r="I16">
        <f t="shared" si="2"/>
        <v>9000</v>
      </c>
      <c r="J16">
        <f t="shared" si="3"/>
        <v>0</v>
      </c>
      <c r="K16">
        <f t="shared" si="4"/>
        <v>0</v>
      </c>
      <c r="L16">
        <f t="shared" si="5"/>
        <v>8000</v>
      </c>
    </row>
    <row r="17" spans="4:12" x14ac:dyDescent="0.25">
      <c r="D17">
        <v>1780.6250000000002</v>
      </c>
      <c r="E17">
        <v>0</v>
      </c>
      <c r="F17">
        <v>0</v>
      </c>
      <c r="G17">
        <v>0</v>
      </c>
      <c r="H17">
        <f t="shared" si="1"/>
        <v>2000</v>
      </c>
      <c r="I17">
        <f t="shared" si="2"/>
        <v>0</v>
      </c>
      <c r="J17">
        <f t="shared" si="3"/>
        <v>0</v>
      </c>
      <c r="K17">
        <f t="shared" si="4"/>
        <v>0</v>
      </c>
      <c r="L17">
        <f t="shared" si="5"/>
        <v>2000</v>
      </c>
    </row>
    <row r="18" spans="4:12" x14ac:dyDescent="0.25">
      <c r="D18">
        <v>1441.3636363636365</v>
      </c>
      <c r="E18">
        <v>0</v>
      </c>
      <c r="F18">
        <v>870.62500000000011</v>
      </c>
      <c r="G18">
        <v>0</v>
      </c>
      <c r="H18">
        <f t="shared" si="1"/>
        <v>2000</v>
      </c>
      <c r="I18">
        <f t="shared" si="2"/>
        <v>0</v>
      </c>
      <c r="J18">
        <f t="shared" si="3"/>
        <v>1000</v>
      </c>
      <c r="K18">
        <f t="shared" si="4"/>
        <v>0</v>
      </c>
      <c r="L18">
        <f t="shared" si="5"/>
        <v>2000</v>
      </c>
    </row>
    <row r="19" spans="4:12" x14ac:dyDescent="0.25">
      <c r="D19">
        <v>4362.272727272727</v>
      </c>
      <c r="E19">
        <v>2881.2000000000003</v>
      </c>
      <c r="F19">
        <v>0</v>
      </c>
      <c r="G19">
        <v>0</v>
      </c>
      <c r="H19">
        <f t="shared" si="1"/>
        <v>5000</v>
      </c>
      <c r="I19">
        <f t="shared" si="2"/>
        <v>3000</v>
      </c>
      <c r="J19">
        <f t="shared" si="3"/>
        <v>0</v>
      </c>
      <c r="K19">
        <f t="shared" si="4"/>
        <v>0</v>
      </c>
      <c r="L19">
        <f t="shared" si="5"/>
        <v>5000</v>
      </c>
    </row>
    <row r="20" spans="4:12" x14ac:dyDescent="0.25">
      <c r="D20">
        <v>3560.454545454545</v>
      </c>
      <c r="E20">
        <v>0</v>
      </c>
      <c r="F20">
        <v>0</v>
      </c>
      <c r="G20">
        <v>0</v>
      </c>
      <c r="H20">
        <f t="shared" si="1"/>
        <v>4000</v>
      </c>
      <c r="I20">
        <f t="shared" si="2"/>
        <v>0</v>
      </c>
      <c r="J20">
        <f t="shared" si="3"/>
        <v>0</v>
      </c>
      <c r="K20">
        <f t="shared" si="4"/>
        <v>0</v>
      </c>
      <c r="L20">
        <f t="shared" si="5"/>
        <v>4000</v>
      </c>
    </row>
    <row r="21" spans="4:12" x14ac:dyDescent="0.25">
      <c r="D21">
        <v>2586.8181818181824</v>
      </c>
      <c r="E21">
        <v>0</v>
      </c>
      <c r="F21">
        <v>0</v>
      </c>
      <c r="G21">
        <v>0</v>
      </c>
      <c r="H21">
        <f t="shared" si="1"/>
        <v>3000</v>
      </c>
      <c r="I21">
        <f t="shared" si="2"/>
        <v>0</v>
      </c>
      <c r="J21">
        <f t="shared" si="3"/>
        <v>0</v>
      </c>
      <c r="K21">
        <f t="shared" si="4"/>
        <v>0</v>
      </c>
      <c r="L21">
        <f t="shared" si="5"/>
        <v>3000</v>
      </c>
    </row>
    <row r="22" spans="4:12" x14ac:dyDescent="0.25">
      <c r="D22">
        <v>0</v>
      </c>
      <c r="E22">
        <v>0</v>
      </c>
      <c r="F22">
        <v>0</v>
      </c>
      <c r="G22">
        <v>0</v>
      </c>
      <c r="H22">
        <f t="shared" si="1"/>
        <v>0</v>
      </c>
      <c r="I22">
        <f t="shared" si="2"/>
        <v>0</v>
      </c>
      <c r="J22">
        <f t="shared" si="3"/>
        <v>0</v>
      </c>
      <c r="K22">
        <f t="shared" si="4"/>
        <v>0</v>
      </c>
      <c r="L22">
        <f t="shared" si="5"/>
        <v>0</v>
      </c>
    </row>
    <row r="23" spans="4:12" x14ac:dyDescent="0.25">
      <c r="D23">
        <v>0</v>
      </c>
      <c r="E23">
        <v>0</v>
      </c>
      <c r="F23">
        <v>13398</v>
      </c>
      <c r="G23">
        <v>0</v>
      </c>
      <c r="H23">
        <f t="shared" si="1"/>
        <v>0</v>
      </c>
      <c r="I23">
        <f t="shared" si="2"/>
        <v>0</v>
      </c>
      <c r="J23">
        <f t="shared" si="3"/>
        <v>14000</v>
      </c>
      <c r="K23">
        <f t="shared" si="4"/>
        <v>0</v>
      </c>
      <c r="L23">
        <f t="shared" si="5"/>
        <v>0</v>
      </c>
    </row>
    <row r="24" spans="4:12" x14ac:dyDescent="0.25">
      <c r="D24">
        <v>10311.875000000002</v>
      </c>
      <c r="E24">
        <v>5135.454545454546</v>
      </c>
      <c r="F24">
        <v>865.2</v>
      </c>
      <c r="G24">
        <v>0</v>
      </c>
      <c r="H24">
        <f t="shared" si="1"/>
        <v>11000</v>
      </c>
      <c r="I24">
        <f t="shared" si="2"/>
        <v>6000</v>
      </c>
      <c r="J24">
        <f t="shared" si="3"/>
        <v>1000</v>
      </c>
      <c r="K24">
        <f t="shared" si="4"/>
        <v>0</v>
      </c>
      <c r="L24">
        <f t="shared" si="5"/>
        <v>11000</v>
      </c>
    </row>
    <row r="25" spans="4:12" x14ac:dyDescent="0.25">
      <c r="D25">
        <v>14660.625</v>
      </c>
      <c r="E25">
        <v>7385.0000000000009</v>
      </c>
      <c r="F25">
        <v>0</v>
      </c>
      <c r="G25">
        <v>0</v>
      </c>
      <c r="H25">
        <f t="shared" si="1"/>
        <v>15000</v>
      </c>
      <c r="I25">
        <f t="shared" si="2"/>
        <v>8000</v>
      </c>
      <c r="J25">
        <f t="shared" si="3"/>
        <v>0</v>
      </c>
      <c r="K25">
        <f t="shared" si="4"/>
        <v>0</v>
      </c>
      <c r="L25">
        <f t="shared" si="5"/>
        <v>15000</v>
      </c>
    </row>
    <row r="26" spans="4:12" x14ac:dyDescent="0.25">
      <c r="D26">
        <v>5762.4000000000005</v>
      </c>
      <c r="E26">
        <v>0</v>
      </c>
      <c r="F26">
        <v>0</v>
      </c>
      <c r="G26">
        <v>0</v>
      </c>
      <c r="H26">
        <f t="shared" si="1"/>
        <v>6000</v>
      </c>
      <c r="I26">
        <f t="shared" si="2"/>
        <v>0</v>
      </c>
      <c r="J26">
        <f t="shared" si="3"/>
        <v>0</v>
      </c>
      <c r="K26">
        <f t="shared" si="4"/>
        <v>0</v>
      </c>
      <c r="L26">
        <f t="shared" si="5"/>
        <v>6000</v>
      </c>
    </row>
    <row r="27" spans="4:12" x14ac:dyDescent="0.25">
      <c r="D27">
        <v>0</v>
      </c>
      <c r="E27">
        <v>2956.8</v>
      </c>
      <c r="F27">
        <v>0</v>
      </c>
      <c r="G27">
        <v>0</v>
      </c>
      <c r="H27">
        <f t="shared" si="1"/>
        <v>0</v>
      </c>
      <c r="I27">
        <f t="shared" si="2"/>
        <v>3000</v>
      </c>
      <c r="J27">
        <f t="shared" si="3"/>
        <v>0</v>
      </c>
      <c r="K27">
        <f t="shared" si="4"/>
        <v>0</v>
      </c>
      <c r="L27">
        <f t="shared" si="5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41C6DC-8941-42E6-BFE7-5965342CACEE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5D8A513-AED5-482D-B5B9-C77821C335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29E416E-B28E-445E-A91B-96BF38E675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596</vt:lpstr>
      <vt:lpstr>Sheet1</vt:lpstr>
      <vt:lpstr>'596'!Print_Area</vt:lpstr>
      <vt:lpstr>'596'!Print_Titles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MP/Kumar Bharat, L-08S(MXES)</dc:creator>
  <cp:lastModifiedBy>G/Sharma Tarun, MGR(SVR)</cp:lastModifiedBy>
  <cp:lastPrinted>2018-05-05T04:08:05Z</cp:lastPrinted>
  <dcterms:created xsi:type="dcterms:W3CDTF">2015-06-28T09:43:27Z</dcterms:created>
  <dcterms:modified xsi:type="dcterms:W3CDTF">2018-05-24T04:35:28Z</dcterms:modified>
</cp:coreProperties>
</file>