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33734\Desktop\"/>
    </mc:Choice>
  </mc:AlternateContent>
  <bookViews>
    <workbookView xWindow="0" yWindow="0" windowWidth="19200" windowHeight="6260"/>
  </bookViews>
  <sheets>
    <sheet name="Tender Sheet" sheetId="1" r:id="rId1"/>
  </sheets>
  <definedNames>
    <definedName name="_xlnm._FilterDatabase" localSheetId="0" hidden="1">'Tender Sheet'!$A$6:$N$47</definedName>
    <definedName name="_xlnm.Print_Area" localSheetId="0">'Tender Sheet'!$A$1:$N$47</definedName>
    <definedName name="_xlnm.Print_Titles" localSheetId="0">'Tender Sheet'!$1:$6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2" i="1" l="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M8" i="1"/>
  <c r="A8" i="1"/>
  <c r="M7" i="1"/>
</calcChain>
</file>

<file path=xl/comments1.xml><?xml version="1.0" encoding="utf-8"?>
<comments xmlns="http://schemas.openxmlformats.org/spreadsheetml/2006/main">
  <authors>
    <author>G/E/FMEW_Kumar Vikram, (SVR)</author>
  </authors>
  <commentList>
    <comment ref="E1" authorId="0" shapeId="0">
      <text>
        <r>
          <rPr>
            <b/>
            <sz val="16"/>
            <color indexed="81"/>
            <rFont val="Tahoma"/>
            <family val="2"/>
          </rPr>
          <t>SteelEZ 
16 Apr'21 to 15-May'21</t>
        </r>
      </text>
    </comment>
  </commentList>
</comments>
</file>

<file path=xl/sharedStrings.xml><?xml version="1.0" encoding="utf-8"?>
<sst xmlns="http://schemas.openxmlformats.org/spreadsheetml/2006/main" count="199" uniqueCount="103">
  <si>
    <t>TENDER NO. MSIL/SVR/ Tender/806</t>
  </si>
  <si>
    <t xml:space="preserve"> Tender Offer Sheet for Scrap Items</t>
  </si>
  <si>
    <t>Following Material  is available for sale on AS IS WHERE IS BASIS IN MSILG/MSILM/MPTE/MPTC/ROHTAK</t>
  </si>
  <si>
    <r>
      <t>PRE-BID DATE AND TIME :-</t>
    </r>
    <r>
      <rPr>
        <b/>
        <sz val="16"/>
        <color rgb="FFFF0000"/>
        <rFont val="Tahoma"/>
        <family val="2"/>
      </rPr>
      <t xml:space="preserve"> 08-Jun-21</t>
    </r>
    <r>
      <rPr>
        <b/>
        <sz val="16"/>
        <rFont val="Tahoma"/>
        <family val="2"/>
      </rPr>
      <t>BETWEEN 1000 HRS TO 1300 HRS.
E BIDDING AUCTION DATE AND TIME  :- 09</t>
    </r>
    <r>
      <rPr>
        <b/>
        <sz val="16"/>
        <color rgb="FFFF0000"/>
        <rFont val="Tahoma"/>
        <family val="2"/>
      </rPr>
      <t>-Jun-21</t>
    </r>
    <r>
      <rPr>
        <b/>
        <sz val="16"/>
        <rFont val="Tahoma"/>
        <family val="2"/>
      </rPr>
      <t xml:space="preserve"> AT 0930 HRS Onwards</t>
    </r>
  </si>
  <si>
    <t>Sl. No.</t>
  </si>
  <si>
    <t xml:space="preserve">
Proposed
Validity 
</t>
  </si>
  <si>
    <t>ITEM CODE</t>
  </si>
  <si>
    <t xml:space="preserve">DESCRIPTION </t>
  </si>
  <si>
    <t>Unit</t>
  </si>
  <si>
    <t>Participation EMD (Rs.)</t>
  </si>
  <si>
    <t xml:space="preserve">SECURITY (RS.)    </t>
  </si>
  <si>
    <t>Qty. per Month (approx.)</t>
  </si>
  <si>
    <t>TOTAL TENDER QUANTITY (Approx.)</t>
  </si>
  <si>
    <t>Lifting frequency/
Schedule</t>
  </si>
  <si>
    <t>Gurgaon</t>
  </si>
  <si>
    <t>Manesar</t>
  </si>
  <si>
    <t>MPTE</t>
  </si>
  <si>
    <t>MPTC</t>
  </si>
  <si>
    <t>Rohtak</t>
  </si>
  <si>
    <t>1 Month</t>
  </si>
  <si>
    <t>GPCB</t>
  </si>
  <si>
    <t>Scrap of Production Cardboards</t>
  </si>
  <si>
    <t>KG</t>
  </si>
  <si>
    <t>6 /Day</t>
  </si>
  <si>
    <t>SPDCBP1-N</t>
  </si>
  <si>
    <t>Scrap of Cardboards</t>
  </si>
  <si>
    <t>3 /Day</t>
  </si>
  <si>
    <t>MPCB</t>
  </si>
  <si>
    <t>SPDCBP2-N</t>
  </si>
  <si>
    <t>2/Day</t>
  </si>
  <si>
    <t>WS02</t>
  </si>
  <si>
    <t>Wood Pallets / Base / Wooden Box Sides / Solid Wood Batons</t>
  </si>
  <si>
    <t>Daily</t>
  </si>
  <si>
    <t>WS02M</t>
  </si>
  <si>
    <t>WS03</t>
  </si>
  <si>
    <t>Packing Wood with Ply and Batons / Wood with Rough surface / Damaged (Cut) wood &amp; ply &amp; hardboard</t>
  </si>
  <si>
    <t>MMC3-N</t>
  </si>
  <si>
    <t>Mix Scrap of Rejected Mutilated Components (Mix of Rubber/Raksin/Ferrous materials Other than E-waste &amp; Silencer)</t>
  </si>
  <si>
    <t>SSILENCER</t>
  </si>
  <si>
    <t>Scrap of used / damaged silencer</t>
  </si>
  <si>
    <t>Within 2 days after lifting intimation</t>
  </si>
  <si>
    <t>1100N</t>
  </si>
  <si>
    <t>Scrap Filters (Sheets / Rubber / PVC gloves / Rubber Caps etc.)</t>
  </si>
  <si>
    <t>UAF1</t>
  </si>
  <si>
    <t>Mix Scrap (Airfilter/FelTpad/Rubber/GlassWool Filters)</t>
  </si>
  <si>
    <t>GRWHEELS</t>
  </si>
  <si>
    <t>Old Used Rejected Grinding Wheels</t>
  </si>
  <si>
    <t>GLASS</t>
  </si>
  <si>
    <t>Used/Scrap Broken Glass</t>
  </si>
  <si>
    <t>INDWASTE2</t>
  </si>
  <si>
    <t>Industrial waste (Shredded paper)</t>
  </si>
  <si>
    <t>GMIWPFC</t>
  </si>
  <si>
    <t>Industrial Waste (Paper Items/File Cover/etc.)</t>
  </si>
  <si>
    <t>2 Per Week</t>
  </si>
  <si>
    <t>1096-N</t>
  </si>
  <si>
    <t>Scrap Dry Mixed Metal Dust</t>
  </si>
  <si>
    <t>Weekly</t>
  </si>
  <si>
    <t>MECH01</t>
  </si>
  <si>
    <t>Mixed Scrap of Used/Damaged Mechanical items</t>
  </si>
  <si>
    <t>MS-2</t>
  </si>
  <si>
    <t>Scrap of Heavy Melting scrap</t>
  </si>
  <si>
    <t>SDESICCANT</t>
  </si>
  <si>
    <t>Scrap Of Desiccant</t>
  </si>
  <si>
    <t>RWCBP</t>
  </si>
  <si>
    <t>Scrap of Cut ply/Wood/paper/Cardboards etc.</t>
  </si>
  <si>
    <t>RACSVC1</t>
  </si>
  <si>
    <t>Scrap of Nonferrous Items (Aluminium Cable/Sheets/Vessels/Channels etc.).</t>
  </si>
  <si>
    <t>RAS01</t>
  </si>
  <si>
    <t>Scrap of Iron &amp; Steel (Assorted Steel).</t>
  </si>
  <si>
    <t>RCCABLE</t>
  </si>
  <si>
    <t>Scrap Copper Cables</t>
  </si>
  <si>
    <t>Non Regular</t>
  </si>
  <si>
    <t>RAEQP806AS</t>
  </si>
  <si>
    <t>Scrap of Used/Obsolete Soak Room,Load Cell,Crash Barriers,Compactors &amp; Equiepments with MS Structures of EN-S1</t>
  </si>
  <si>
    <r>
      <t>RCAMELC</t>
    </r>
    <r>
      <rPr>
        <b/>
        <sz val="16"/>
        <color rgb="FFFF0000"/>
        <rFont val="Tahoma"/>
        <family val="2"/>
      </rPr>
      <t>10</t>
    </r>
    <r>
      <rPr>
        <sz val="16"/>
        <color rgb="FFFF0000"/>
        <rFont val="Tahoma"/>
        <family val="2"/>
      </rPr>
      <t>806AS</t>
    </r>
  </si>
  <si>
    <t>Scrap of Used/Obsolete High Speed Camera with Accessories of EN-S1</t>
  </si>
  <si>
    <t>NO</t>
  </si>
  <si>
    <r>
      <t>RAMELC</t>
    </r>
    <r>
      <rPr>
        <b/>
        <sz val="16"/>
        <color rgb="FFFF0000"/>
        <rFont val="Tahoma"/>
        <family val="2"/>
      </rPr>
      <t>22</t>
    </r>
    <r>
      <rPr>
        <sz val="16"/>
        <color rgb="FFFF0000"/>
        <rFont val="Tahoma"/>
        <family val="2"/>
      </rPr>
      <t>798AS</t>
    </r>
  </si>
  <si>
    <t xml:space="preserve">Scrap of Used/Obsolete E-Waste Accelerometers with Accessories of EN-S2 </t>
  </si>
  <si>
    <t>MITEW121797</t>
  </si>
  <si>
    <t>Scrap of Used/Obsolete Landline Phone of EMM-M1</t>
  </si>
  <si>
    <t>GPEQELC2798AS</t>
  </si>
  <si>
    <t>Scrap of Used/Obsolete E-Waste 1 DFT Meter &amp; 1 Conductivity Meter with Accessories of PS1</t>
  </si>
  <si>
    <t>MVWTPOIL798</t>
  </si>
  <si>
    <t>Scrap of Used/Obsolete WTP Waste Oil</t>
  </si>
  <si>
    <t>Ltrs</t>
  </si>
  <si>
    <t>GPCAPDIE806AS</t>
  </si>
  <si>
    <t>Scrap of Used/Obsolete Capital Assets Spark Deposition Machine, Die Preheating Furnace, Auto Die Transfer system, Automated guided, Spot cooling, Scissor Lifter,  Magnetic Separator, Separator , Sleeve Preheater MS Structures of CEE</t>
  </si>
  <si>
    <t>GPFIXAS806AS</t>
  </si>
  <si>
    <t>Scrap of Used/Obsolete Fixtures MS Structures of MCE</t>
  </si>
  <si>
    <t>GPSCILFT806AS</t>
  </si>
  <si>
    <t>Scrap of Used/Obsolete Scissor lift, Chain hoist, Vertical lift, P A system, Weighing machine with MS Structures of PXP</t>
  </si>
  <si>
    <t>GPSMKEXT806AS</t>
  </si>
  <si>
    <t>Scrap of Used/Obsolete Smoke extraction System with MS Structures of EN-3TG</t>
  </si>
  <si>
    <t>MVROBTS806AS</t>
  </si>
  <si>
    <t>Scrap of Used/Obsolete Robots of Weld Shop B with MS Structures of WDE-2</t>
  </si>
  <si>
    <t>MVRBYSDS806AS</t>
  </si>
  <si>
    <t>Scrap of Used/Obsolete Robots YP8/YSD NB line at WSMA1 with MS Structures of WDE-2</t>
  </si>
  <si>
    <t xml:space="preserve">All quantities of Gurgaon/ Manesar/MPT/Rohtak plant are indicative &amp; can vary. Party to whom tender is awarded need to lift entire available scrap both from all locations of Gurgaon &amp; manesar. In case of non fulfillment of terms &amp; conditions by applicant, EMD is liable to be forfeited.    </t>
  </si>
  <si>
    <t>Physical inspection of material by bidder is compulsory for each item. If bidder is still bidding then it is taken into account that bidder is well versed with the product. Material Description is only an indication. Material is auctioned “As is where is Basis and No Complain basis”. Later NO Complaint will be entertained by MSIL regarding actual material or any difference between sample and actual from pre bid date onwards.</t>
  </si>
  <si>
    <t>MSIL reserves the right to withhold any tender in full or part without assigning any reason &amp; will not be binding on MSIL.</t>
  </si>
  <si>
    <r>
      <t>For hazardous items (S. No.</t>
    </r>
    <r>
      <rPr>
        <sz val="16"/>
        <color rgb="FFFF0000"/>
        <rFont val="Tahoma"/>
        <family val="2"/>
      </rPr>
      <t xml:space="preserve"> 23 &amp; 25 to 29 </t>
    </r>
    <r>
      <rPr>
        <sz val="16"/>
        <color theme="1"/>
        <rFont val="Tahoma"/>
        <family val="2"/>
      </rPr>
      <t>) refer terms &amp; condition Part 1, Clause No. 17 Part-A, B &amp; C.</t>
    </r>
  </si>
  <si>
    <t>MSIL reserves the right to change the validity period of the tenders without assigning any reason &amp; will be binding on the parties at any time even after the tender is closed and no claim will be entertained.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</si>
</sst>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15" x14ac:knownFonts="1">
    <font>
      <sz val="11"/>
      <color theme="1"/>
      <name val="Calibri"/>
      <family val="2"/>
      <scheme val="minor"/>
    </font>
    <font>
      <sz val="11"/>
      <color theme="1"/>
      <name val="Calibri"/>
      <family val="2"/>
      <scheme val="minor"/>
    </font>
    <font>
      <sz val="10"/>
      <name val="Arial"/>
      <family val="2"/>
    </font>
    <font>
      <b/>
      <sz val="24"/>
      <name val="Tahoma"/>
      <family val="2"/>
    </font>
    <font>
      <sz val="16"/>
      <name val="Tahoma"/>
      <family val="2"/>
    </font>
    <font>
      <b/>
      <sz val="20"/>
      <name val="Tahoma"/>
      <family val="2"/>
    </font>
    <font>
      <b/>
      <sz val="16"/>
      <name val="Tahoma"/>
      <family val="2"/>
    </font>
    <font>
      <b/>
      <sz val="16"/>
      <color rgb="FFFF0000"/>
      <name val="Tahoma"/>
      <family val="2"/>
    </font>
    <font>
      <b/>
      <sz val="18"/>
      <name val="Tahoma"/>
      <family val="2"/>
    </font>
    <font>
      <sz val="16"/>
      <color theme="1"/>
      <name val="Tahoma"/>
      <family val="2"/>
    </font>
    <font>
      <sz val="16"/>
      <color rgb="FFFF0000"/>
      <name val="Tahoma"/>
      <family val="2"/>
    </font>
    <font>
      <sz val="11"/>
      <name val="Tahoma"/>
      <family val="2"/>
    </font>
    <font>
      <sz val="15"/>
      <name val="Tahoma"/>
      <family val="2"/>
    </font>
    <font>
      <sz val="10"/>
      <name val="Tahoma"/>
      <family val="2"/>
    </font>
    <font>
      <b/>
      <sz val="16"/>
      <color indexed="81"/>
      <name val="Tahoma"/>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bottom/>
      <diagonal/>
    </border>
    <border>
      <left/>
      <right/>
      <top style="hair">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style="thick">
        <color indexed="64"/>
      </bottom>
      <diagonal/>
    </border>
    <border>
      <left/>
      <right/>
      <top style="hair">
        <color indexed="64"/>
      </top>
      <bottom style="thick">
        <color indexed="64"/>
      </bottom>
      <diagonal/>
    </border>
    <border>
      <left style="medium">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top style="hair">
        <color indexed="64"/>
      </top>
      <bottom style="thick">
        <color indexed="64"/>
      </bottom>
      <diagonal/>
    </border>
    <border>
      <left style="hair">
        <color indexed="64"/>
      </left>
      <right style="medium">
        <color indexed="64"/>
      </right>
      <top style="hair">
        <color indexed="64"/>
      </top>
      <bottom style="thick">
        <color indexed="64"/>
      </bottom>
      <diagonal/>
    </border>
    <border>
      <left/>
      <right style="medium">
        <color indexed="64"/>
      </right>
      <top style="hair">
        <color indexed="64"/>
      </top>
      <bottom style="thick">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right/>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0" fontId="2" fillId="0" borderId="0"/>
  </cellStyleXfs>
  <cellXfs count="155">
    <xf numFmtId="0" fontId="0" fillId="0" borderId="0" xfId="0"/>
    <xf numFmtId="0" fontId="3" fillId="0" borderId="1" xfId="2" applyFont="1" applyFill="1" applyBorder="1" applyAlignment="1">
      <alignment vertical="center"/>
    </xf>
    <xf numFmtId="0" fontId="3" fillId="0" borderId="2" xfId="2" applyFont="1" applyFill="1" applyBorder="1" applyAlignment="1">
      <alignment vertical="center"/>
    </xf>
    <xf numFmtId="0" fontId="3" fillId="0" borderId="3" xfId="2" applyFont="1" applyFill="1" applyBorder="1" applyAlignment="1">
      <alignment vertical="center"/>
    </xf>
    <xf numFmtId="0" fontId="3" fillId="0" borderId="4" xfId="2" applyFont="1" applyFill="1" applyBorder="1" applyAlignment="1">
      <alignment horizontal="left" vertical="center"/>
    </xf>
    <xf numFmtId="0" fontId="3" fillId="0" borderId="5" xfId="2" applyFont="1" applyFill="1" applyBorder="1" applyAlignment="1">
      <alignment horizontal="left" vertical="center"/>
    </xf>
    <xf numFmtId="0" fontId="3" fillId="0" borderId="6" xfId="2" applyFont="1" applyFill="1" applyBorder="1" applyAlignment="1">
      <alignment horizontal="left" vertical="center"/>
    </xf>
    <xf numFmtId="0" fontId="3" fillId="0" borderId="7" xfId="2" applyFont="1" applyFill="1" applyBorder="1" applyAlignment="1">
      <alignment horizontal="left" vertical="center"/>
    </xf>
    <xf numFmtId="0" fontId="4" fillId="0" borderId="0" xfId="0" applyFont="1" applyFill="1"/>
    <xf numFmtId="0" fontId="5" fillId="0" borderId="8" xfId="2" applyFont="1" applyFill="1" applyBorder="1" applyAlignment="1">
      <alignment horizontal="left" vertical="center" wrapText="1"/>
    </xf>
    <xf numFmtId="0" fontId="5" fillId="0" borderId="9" xfId="2" applyFont="1" applyFill="1" applyBorder="1" applyAlignment="1">
      <alignment horizontal="left" vertical="center" wrapText="1"/>
    </xf>
    <xf numFmtId="0" fontId="5" fillId="0" borderId="10" xfId="2" applyFont="1" applyFill="1" applyBorder="1" applyAlignment="1">
      <alignment horizontal="left" vertical="center" wrapText="1"/>
    </xf>
    <xf numFmtId="0" fontId="6" fillId="2" borderId="8" xfId="2" applyFont="1" applyFill="1" applyBorder="1" applyAlignment="1">
      <alignment horizontal="left" vertical="center" wrapText="1"/>
    </xf>
    <xf numFmtId="0" fontId="6" fillId="2" borderId="9" xfId="2" applyFont="1" applyFill="1" applyBorder="1" applyAlignment="1">
      <alignment horizontal="left" vertical="center" wrapText="1"/>
    </xf>
    <xf numFmtId="0" fontId="6" fillId="2" borderId="10" xfId="2" applyFont="1" applyFill="1" applyBorder="1" applyAlignment="1">
      <alignment horizontal="left" vertical="center" wrapText="1"/>
    </xf>
    <xf numFmtId="0" fontId="5" fillId="0" borderId="11" xfId="2" applyFont="1" applyFill="1" applyBorder="1" applyAlignment="1">
      <alignment horizontal="left" vertical="center" wrapText="1"/>
    </xf>
    <xf numFmtId="0" fontId="5" fillId="0" borderId="12" xfId="2" applyFont="1" applyFill="1" applyBorder="1" applyAlignment="1">
      <alignment horizontal="left" vertical="center" wrapText="1"/>
    </xf>
    <xf numFmtId="0" fontId="5" fillId="0" borderId="13" xfId="2" applyFont="1" applyFill="1" applyBorder="1" applyAlignment="1">
      <alignment horizontal="left" vertical="center" wrapText="1"/>
    </xf>
    <xf numFmtId="0" fontId="6" fillId="2" borderId="11" xfId="2" applyFont="1" applyFill="1" applyBorder="1" applyAlignment="1">
      <alignment horizontal="left" vertical="center" wrapText="1"/>
    </xf>
    <xf numFmtId="0" fontId="6" fillId="2" borderId="12" xfId="2" applyFont="1" applyFill="1" applyBorder="1" applyAlignment="1">
      <alignment horizontal="left" vertical="center" wrapText="1"/>
    </xf>
    <xf numFmtId="0" fontId="6" fillId="2" borderId="13" xfId="2" applyFont="1" applyFill="1" applyBorder="1" applyAlignment="1">
      <alignment horizontal="left" vertical="center" wrapText="1"/>
    </xf>
    <xf numFmtId="0" fontId="6" fillId="0" borderId="14" xfId="2" applyFont="1" applyFill="1" applyBorder="1" applyAlignment="1">
      <alignment horizontal="center" vertical="center" wrapText="1"/>
    </xf>
    <xf numFmtId="0" fontId="6" fillId="0" borderId="15" xfId="2" applyFont="1" applyFill="1" applyBorder="1" applyAlignment="1">
      <alignment horizontal="center" vertical="center" wrapText="1"/>
    </xf>
    <xf numFmtId="0" fontId="6" fillId="0" borderId="10"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6" fillId="0" borderId="9" xfId="2" applyFont="1" applyFill="1" applyBorder="1" applyAlignment="1">
      <alignment horizontal="center" vertical="center" wrapText="1"/>
    </xf>
    <xf numFmtId="0" fontId="6" fillId="0" borderId="16" xfId="2" applyFont="1" applyFill="1" applyBorder="1" applyAlignment="1">
      <alignment horizontal="center" vertical="center" wrapText="1"/>
    </xf>
    <xf numFmtId="0" fontId="6" fillId="0" borderId="17" xfId="2" applyFont="1" applyFill="1" applyBorder="1" applyAlignment="1">
      <alignment horizontal="center" vertical="center" wrapText="1"/>
    </xf>
    <xf numFmtId="0" fontId="6" fillId="0" borderId="18" xfId="2" applyFont="1" applyFill="1" applyBorder="1" applyAlignment="1">
      <alignment horizontal="center" vertical="center" wrapText="1"/>
    </xf>
    <xf numFmtId="0" fontId="6" fillId="0" borderId="19" xfId="2" applyFont="1" applyFill="1" applyBorder="1" applyAlignment="1">
      <alignment horizontal="center" vertical="center" wrapText="1"/>
    </xf>
    <xf numFmtId="0" fontId="6" fillId="0" borderId="20" xfId="2" applyFont="1" applyFill="1" applyBorder="1" applyAlignment="1">
      <alignment horizontal="center" vertical="center" wrapText="1"/>
    </xf>
    <xf numFmtId="0" fontId="6" fillId="0" borderId="11" xfId="2" applyFont="1" applyFill="1" applyBorder="1" applyAlignment="1">
      <alignment horizontal="center" vertical="center" wrapText="1"/>
    </xf>
    <xf numFmtId="0" fontId="6" fillId="0" borderId="12" xfId="2" applyFont="1" applyFill="1" applyBorder="1" applyAlignment="1">
      <alignment horizontal="center" vertical="center" wrapText="1"/>
    </xf>
    <xf numFmtId="0" fontId="6" fillId="0" borderId="13" xfId="2" applyFont="1" applyFill="1" applyBorder="1" applyAlignment="1">
      <alignment horizontal="center" vertical="center" wrapText="1"/>
    </xf>
    <xf numFmtId="0" fontId="6" fillId="0" borderId="21" xfId="2" applyFont="1" applyFill="1" applyBorder="1" applyAlignment="1">
      <alignment horizontal="center" vertical="center" wrapText="1"/>
    </xf>
    <xf numFmtId="0" fontId="6" fillId="0" borderId="22" xfId="2" applyFont="1" applyFill="1" applyBorder="1" applyAlignment="1">
      <alignment horizontal="center" vertical="center" wrapText="1"/>
    </xf>
    <xf numFmtId="0" fontId="6" fillId="0" borderId="23" xfId="2" applyFont="1" applyFill="1" applyBorder="1" applyAlignment="1">
      <alignment horizontal="center" vertical="center" wrapText="1"/>
    </xf>
    <xf numFmtId="0" fontId="6" fillId="0" borderId="24" xfId="2" applyFont="1" applyFill="1" applyBorder="1" applyAlignment="1">
      <alignment horizontal="center" vertical="center" wrapText="1"/>
    </xf>
    <xf numFmtId="0" fontId="6" fillId="0" borderId="25" xfId="2" applyFont="1" applyFill="1" applyBorder="1" applyAlignment="1">
      <alignment horizontal="center" vertical="center" wrapText="1"/>
    </xf>
    <xf numFmtId="0" fontId="6" fillId="0" borderId="26" xfId="2" applyFont="1" applyFill="1" applyBorder="1" applyAlignment="1">
      <alignment horizontal="center" vertical="center" wrapText="1"/>
    </xf>
    <xf numFmtId="0" fontId="6" fillId="0" borderId="27" xfId="2" applyFont="1" applyFill="1" applyBorder="1" applyAlignment="1">
      <alignment horizontal="center" vertical="center" wrapText="1"/>
    </xf>
    <xf numFmtId="0" fontId="6" fillId="0" borderId="28" xfId="2" applyFont="1" applyFill="1" applyBorder="1" applyAlignment="1">
      <alignment horizontal="center" vertical="center" wrapText="1"/>
    </xf>
    <xf numFmtId="0" fontId="6" fillId="0" borderId="29" xfId="2" applyFont="1" applyFill="1" applyBorder="1" applyAlignment="1">
      <alignment horizontal="center" vertical="center" wrapText="1"/>
    </xf>
    <xf numFmtId="0" fontId="6" fillId="0" borderId="30" xfId="2"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left" vertical="center" wrapText="1"/>
    </xf>
    <xf numFmtId="3" fontId="8" fillId="0" borderId="17" xfId="0" applyNumberFormat="1" applyFont="1" applyFill="1" applyBorder="1" applyAlignment="1">
      <alignment horizontal="center" vertical="center" wrapText="1"/>
    </xf>
    <xf numFmtId="165" fontId="4" fillId="0" borderId="19" xfId="1" applyNumberFormat="1" applyFont="1" applyFill="1" applyBorder="1" applyAlignment="1">
      <alignment horizontal="center" vertical="center" wrapText="1"/>
    </xf>
    <xf numFmtId="165" fontId="4" fillId="0" borderId="31" xfId="1" applyNumberFormat="1" applyFont="1" applyFill="1" applyBorder="1" applyAlignment="1">
      <alignment horizontal="center" vertical="center" wrapText="1"/>
    </xf>
    <xf numFmtId="165" fontId="4" fillId="0" borderId="32" xfId="1" applyNumberFormat="1" applyFont="1" applyFill="1" applyBorder="1" applyAlignment="1">
      <alignment horizontal="center" vertical="center" wrapText="1"/>
    </xf>
    <xf numFmtId="165" fontId="4" fillId="0" borderId="33" xfId="1" applyNumberFormat="1" applyFont="1" applyFill="1" applyBorder="1" applyAlignment="1">
      <alignment horizontal="center" vertical="center" wrapText="1"/>
    </xf>
    <xf numFmtId="165" fontId="4" fillId="0" borderId="34" xfId="1" applyNumberFormat="1" applyFont="1" applyFill="1" applyBorder="1" applyAlignment="1">
      <alignment horizontal="center" vertical="center" wrapText="1"/>
    </xf>
    <xf numFmtId="0" fontId="4" fillId="0" borderId="0" xfId="0" applyFont="1" applyFill="1" applyAlignment="1">
      <alignment horizontal="center" vertical="center"/>
    </xf>
    <xf numFmtId="0" fontId="4" fillId="0" borderId="19" xfId="0" applyFont="1" applyFill="1" applyBorder="1" applyAlignment="1">
      <alignment horizontal="center" vertical="center" wrapText="1"/>
    </xf>
    <xf numFmtId="0" fontId="4" fillId="0" borderId="21" xfId="0" applyFont="1" applyFill="1" applyBorder="1" applyAlignment="1">
      <alignment horizontal="left" vertical="center" wrapText="1"/>
    </xf>
    <xf numFmtId="3" fontId="8" fillId="0" borderId="22" xfId="0" applyNumberFormat="1" applyFont="1" applyFill="1" applyBorder="1" applyAlignment="1">
      <alignment horizontal="center" vertical="center" wrapText="1"/>
    </xf>
    <xf numFmtId="165" fontId="4" fillId="0" borderId="35" xfId="1" applyNumberFormat="1" applyFont="1" applyFill="1" applyBorder="1" applyAlignment="1">
      <alignment horizontal="center" vertical="center" wrapText="1"/>
    </xf>
    <xf numFmtId="165" fontId="4" fillId="0" borderId="36" xfId="1" applyNumberFormat="1" applyFont="1" applyFill="1" applyBorder="1" applyAlignment="1">
      <alignment horizontal="center" vertical="center" wrapText="1"/>
    </xf>
    <xf numFmtId="165" fontId="4" fillId="0" borderId="37" xfId="1" applyNumberFormat="1" applyFont="1" applyFill="1" applyBorder="1" applyAlignment="1">
      <alignment horizontal="center" vertical="center" wrapText="1"/>
    </xf>
    <xf numFmtId="165" fontId="4" fillId="0" borderId="38" xfId="1" applyNumberFormat="1" applyFont="1" applyFill="1" applyBorder="1" applyAlignment="1">
      <alignment horizontal="center" vertical="center" wrapText="1"/>
    </xf>
    <xf numFmtId="165" fontId="4" fillId="0" borderId="39" xfId="1" applyNumberFormat="1" applyFont="1" applyFill="1" applyBorder="1" applyAlignment="1">
      <alignment horizontal="center" vertical="center" wrapText="1"/>
    </xf>
    <xf numFmtId="0" fontId="4" fillId="3" borderId="21" xfId="0" applyFont="1" applyFill="1" applyBorder="1" applyAlignment="1">
      <alignment horizontal="left"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left" vertical="center" wrapText="1"/>
    </xf>
    <xf numFmtId="165" fontId="4" fillId="0" borderId="42" xfId="1" applyNumberFormat="1" applyFont="1" applyFill="1" applyBorder="1" applyAlignment="1">
      <alignment horizontal="center" vertical="center" wrapText="1"/>
    </xf>
    <xf numFmtId="165" fontId="4" fillId="0" borderId="44" xfId="1" applyNumberFormat="1" applyFont="1" applyFill="1" applyBorder="1" applyAlignment="1">
      <alignment horizontal="center" vertical="center" wrapText="1"/>
    </xf>
    <xf numFmtId="165" fontId="4" fillId="0" borderId="45" xfId="1" applyNumberFormat="1" applyFont="1" applyFill="1" applyBorder="1" applyAlignment="1">
      <alignment horizontal="center" vertical="center" wrapText="1"/>
    </xf>
    <xf numFmtId="165" fontId="4" fillId="0" borderId="46" xfId="1" applyNumberFormat="1" applyFont="1" applyFill="1" applyBorder="1" applyAlignment="1">
      <alignment horizontal="center" vertical="center" wrapText="1"/>
    </xf>
    <xf numFmtId="165" fontId="4" fillId="0" borderId="47" xfId="1" applyNumberFormat="1" applyFont="1" applyFill="1" applyBorder="1" applyAlignment="1">
      <alignment horizontal="center" vertical="center" wrapText="1"/>
    </xf>
    <xf numFmtId="165" fontId="4" fillId="0" borderId="48" xfId="1" applyNumberFormat="1" applyFont="1" applyFill="1" applyBorder="1" applyAlignment="1">
      <alignment horizontal="center" vertical="center" wrapText="1"/>
    </xf>
    <xf numFmtId="165" fontId="4" fillId="3" borderId="19" xfId="1" applyNumberFormat="1" applyFont="1" applyFill="1" applyBorder="1" applyAlignment="1">
      <alignment horizontal="center" vertical="center" wrapText="1"/>
    </xf>
    <xf numFmtId="165" fontId="9" fillId="3" borderId="35" xfId="1" applyNumberFormat="1" applyFont="1" applyFill="1" applyBorder="1" applyAlignment="1">
      <alignment horizontal="center" vertical="center" wrapText="1"/>
    </xf>
    <xf numFmtId="165" fontId="9" fillId="3" borderId="36" xfId="1" applyNumberFormat="1" applyFont="1" applyFill="1" applyBorder="1" applyAlignment="1">
      <alignment horizontal="center" vertical="center" wrapText="1"/>
    </xf>
    <xf numFmtId="165" fontId="9" fillId="3" borderId="39" xfId="1" applyNumberFormat="1" applyFont="1" applyFill="1" applyBorder="1" applyAlignment="1">
      <alignment horizontal="center" vertical="center" wrapText="1"/>
    </xf>
    <xf numFmtId="165" fontId="9" fillId="3" borderId="37" xfId="1" applyNumberFormat="1" applyFont="1" applyFill="1" applyBorder="1" applyAlignment="1">
      <alignment horizontal="center" vertical="center" wrapText="1"/>
    </xf>
    <xf numFmtId="165" fontId="9" fillId="0" borderId="38" xfId="1" applyNumberFormat="1" applyFont="1" applyFill="1" applyBorder="1" applyAlignment="1">
      <alignment horizontal="center" vertical="center" wrapText="1"/>
    </xf>
    <xf numFmtId="165" fontId="4" fillId="3" borderId="35" xfId="1" applyNumberFormat="1" applyFont="1" applyFill="1" applyBorder="1" applyAlignment="1">
      <alignment horizontal="center" vertical="center" wrapText="1"/>
    </xf>
    <xf numFmtId="165" fontId="4" fillId="3" borderId="36" xfId="1" applyNumberFormat="1" applyFont="1" applyFill="1" applyBorder="1" applyAlignment="1">
      <alignment horizontal="center" vertical="center" wrapText="1"/>
    </xf>
    <xf numFmtId="165" fontId="4" fillId="3" borderId="39" xfId="1" applyNumberFormat="1" applyFont="1" applyFill="1" applyBorder="1" applyAlignment="1">
      <alignment horizontal="center" vertical="center" wrapText="1"/>
    </xf>
    <xf numFmtId="165" fontId="4" fillId="3" borderId="37" xfId="1" applyNumberFormat="1"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41" xfId="0" applyFont="1" applyFill="1" applyBorder="1" applyAlignment="1">
      <alignment horizontal="left" vertical="center" wrapText="1"/>
    </xf>
    <xf numFmtId="165" fontId="4" fillId="0" borderId="40" xfId="1" applyNumberFormat="1" applyFont="1" applyFill="1" applyBorder="1" applyAlignment="1">
      <alignment horizontal="center" vertical="center" wrapText="1"/>
    </xf>
    <xf numFmtId="165" fontId="4" fillId="0" borderId="49" xfId="1" applyNumberFormat="1" applyFont="1" applyFill="1" applyBorder="1" applyAlignment="1">
      <alignment horizontal="center" vertical="center" wrapText="1"/>
    </xf>
    <xf numFmtId="165" fontId="4" fillId="0" borderId="50" xfId="1" applyNumberFormat="1" applyFont="1" applyFill="1" applyBorder="1" applyAlignment="1">
      <alignment horizontal="center" vertical="center" wrapText="1"/>
    </xf>
    <xf numFmtId="165" fontId="4" fillId="0" borderId="51" xfId="1" applyNumberFormat="1" applyFont="1" applyFill="1" applyBorder="1" applyAlignment="1">
      <alignment horizontal="center" vertical="center" wrapText="1"/>
    </xf>
    <xf numFmtId="165" fontId="4" fillId="0" borderId="52" xfId="1" applyNumberFormat="1" applyFont="1" applyFill="1" applyBorder="1" applyAlignment="1">
      <alignment horizontal="center" vertical="center" wrapText="1"/>
    </xf>
    <xf numFmtId="165" fontId="4" fillId="0" borderId="53" xfId="1" applyNumberFormat="1"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41" xfId="0" applyFont="1" applyFill="1" applyBorder="1" applyAlignment="1">
      <alignment horizontal="left" vertical="center" wrapText="1"/>
    </xf>
    <xf numFmtId="165" fontId="9" fillId="0" borderId="40" xfId="1" applyNumberFormat="1" applyFont="1" applyFill="1" applyBorder="1" applyAlignment="1">
      <alignment horizontal="center" vertical="center" wrapText="1"/>
    </xf>
    <xf numFmtId="165" fontId="9" fillId="0" borderId="49" xfId="1" applyNumberFormat="1" applyFont="1" applyFill="1" applyBorder="1" applyAlignment="1">
      <alignment horizontal="center" vertical="center" wrapText="1"/>
    </xf>
    <xf numFmtId="165" fontId="9" fillId="0" borderId="50" xfId="1" applyNumberFormat="1" applyFont="1" applyFill="1" applyBorder="1" applyAlignment="1">
      <alignment horizontal="center" vertical="center" wrapText="1"/>
    </xf>
    <xf numFmtId="165" fontId="9" fillId="0" borderId="51" xfId="1" applyNumberFormat="1" applyFont="1" applyFill="1" applyBorder="1" applyAlignment="1">
      <alignment horizontal="center" vertical="center" wrapText="1"/>
    </xf>
    <xf numFmtId="165" fontId="9" fillId="0" borderId="52" xfId="1" applyNumberFormat="1" applyFont="1" applyFill="1" applyBorder="1" applyAlignment="1">
      <alignment horizontal="center" vertical="center" wrapText="1"/>
    </xf>
    <xf numFmtId="165" fontId="9" fillId="0" borderId="53" xfId="1" applyNumberFormat="1" applyFont="1" applyFill="1" applyBorder="1" applyAlignment="1">
      <alignment horizontal="center" vertical="center" wrapText="1"/>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10" fillId="0" borderId="24" xfId="0" applyFont="1" applyFill="1" applyBorder="1" applyAlignment="1">
      <alignment horizontal="center" vertical="center" wrapText="1"/>
    </xf>
    <xf numFmtId="0" fontId="10" fillId="0" borderId="29" xfId="0" applyFont="1" applyFill="1" applyBorder="1" applyAlignment="1">
      <alignment horizontal="left" vertical="center" wrapText="1"/>
    </xf>
    <xf numFmtId="165" fontId="4" fillId="3" borderId="24" xfId="1" applyNumberFormat="1" applyFont="1" applyFill="1" applyBorder="1" applyAlignment="1">
      <alignment horizontal="center" vertical="center" wrapText="1"/>
    </xf>
    <xf numFmtId="165" fontId="4" fillId="3" borderId="54" xfId="1" applyNumberFormat="1" applyFont="1" applyFill="1" applyBorder="1" applyAlignment="1">
      <alignment horizontal="center" vertical="center" wrapText="1"/>
    </xf>
    <xf numFmtId="165" fontId="4" fillId="3" borderId="55" xfId="1" applyNumberFormat="1" applyFont="1" applyFill="1" applyBorder="1" applyAlignment="1">
      <alignment horizontal="center" vertical="center" wrapText="1"/>
    </xf>
    <xf numFmtId="165" fontId="4" fillId="3" borderId="56" xfId="1" applyNumberFormat="1" applyFont="1" applyFill="1" applyBorder="1" applyAlignment="1">
      <alignment horizontal="center" vertical="center" wrapText="1"/>
    </xf>
    <xf numFmtId="165" fontId="4" fillId="3" borderId="57" xfId="1" applyNumberFormat="1" applyFont="1" applyFill="1" applyBorder="1" applyAlignment="1">
      <alignment horizontal="center" vertical="center" wrapText="1"/>
    </xf>
    <xf numFmtId="165" fontId="4" fillId="0" borderId="58" xfId="1" applyNumberFormat="1" applyFont="1" applyFill="1" applyBorder="1" applyAlignment="1">
      <alignment horizontal="center" vertical="center" wrapText="1"/>
    </xf>
    <xf numFmtId="165" fontId="9" fillId="0" borderId="24" xfId="1" applyNumberFormat="1"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60" xfId="0" applyFont="1" applyFill="1" applyBorder="1" applyAlignment="1">
      <alignment horizontal="left" vertical="center" wrapText="1"/>
    </xf>
    <xf numFmtId="0" fontId="10" fillId="0" borderId="22" xfId="0" applyFont="1" applyFill="1" applyBorder="1" applyAlignment="1">
      <alignment horizontal="center" vertical="center" wrapText="1"/>
    </xf>
    <xf numFmtId="165" fontId="9" fillId="3" borderId="59" xfId="1" applyNumberFormat="1" applyFont="1" applyFill="1" applyBorder="1" applyAlignment="1">
      <alignment horizontal="center" vertical="center" wrapText="1"/>
    </xf>
    <xf numFmtId="165" fontId="9" fillId="3" borderId="61" xfId="1" applyNumberFormat="1" applyFont="1" applyFill="1" applyBorder="1" applyAlignment="1">
      <alignment horizontal="center" vertical="center" wrapText="1"/>
    </xf>
    <xf numFmtId="165" fontId="9" fillId="3" borderId="62" xfId="1" applyNumberFormat="1" applyFont="1" applyFill="1" applyBorder="1" applyAlignment="1">
      <alignment horizontal="center" vertical="center" wrapText="1"/>
    </xf>
    <xf numFmtId="165" fontId="9" fillId="0" borderId="62" xfId="1" applyNumberFormat="1" applyFont="1" applyFill="1" applyBorder="1" applyAlignment="1">
      <alignment horizontal="center" vertical="center" wrapText="1"/>
    </xf>
    <xf numFmtId="165" fontId="9" fillId="0" borderId="63" xfId="1" applyNumberFormat="1" applyFont="1" applyFill="1" applyBorder="1" applyAlignment="1">
      <alignment horizontal="center" vertical="center" wrapText="1"/>
    </xf>
    <xf numFmtId="165" fontId="9" fillId="0" borderId="64" xfId="1" applyNumberFormat="1" applyFont="1" applyFill="1" applyBorder="1" applyAlignment="1">
      <alignment horizontal="center" vertical="center" wrapText="1"/>
    </xf>
    <xf numFmtId="165" fontId="9" fillId="0" borderId="65" xfId="1" applyNumberFormat="1" applyFont="1" applyFill="1" applyBorder="1" applyAlignment="1">
      <alignment horizontal="center" vertical="center" wrapText="1"/>
    </xf>
    <xf numFmtId="165" fontId="4" fillId="0" borderId="65" xfId="1" applyNumberFormat="1"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1" xfId="0" applyFont="1" applyFill="1" applyBorder="1" applyAlignment="1">
      <alignment horizontal="left" vertical="center" wrapText="1"/>
    </xf>
    <xf numFmtId="165" fontId="9" fillId="3" borderId="19" xfId="1" applyNumberFormat="1" applyFont="1" applyFill="1" applyBorder="1" applyAlignment="1">
      <alignment horizontal="center" vertical="center" wrapText="1"/>
    </xf>
    <xf numFmtId="165" fontId="9" fillId="0" borderId="36" xfId="1" applyNumberFormat="1" applyFont="1" applyFill="1" applyBorder="1" applyAlignment="1">
      <alignment horizontal="center" vertical="center" wrapText="1"/>
    </xf>
    <xf numFmtId="165" fontId="9" fillId="0" borderId="39" xfId="1" applyNumberFormat="1" applyFont="1" applyFill="1" applyBorder="1" applyAlignment="1">
      <alignment horizontal="center" vertical="center" wrapText="1"/>
    </xf>
    <xf numFmtId="165" fontId="9" fillId="0" borderId="37" xfId="1" applyNumberFormat="1"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21" xfId="0" applyFont="1" applyFill="1" applyBorder="1" applyAlignment="1">
      <alignment horizontal="left" vertical="center" wrapText="1"/>
    </xf>
    <xf numFmtId="3" fontId="8" fillId="0" borderId="30" xfId="0" applyNumberFormat="1" applyFont="1" applyFill="1" applyBorder="1" applyAlignment="1">
      <alignment horizontal="center" vertical="center" wrapText="1"/>
    </xf>
    <xf numFmtId="0" fontId="4" fillId="0" borderId="66" xfId="2" applyFont="1" applyFill="1" applyBorder="1" applyAlignment="1">
      <alignment vertical="center"/>
    </xf>
    <xf numFmtId="0" fontId="4" fillId="0" borderId="67" xfId="2" applyFont="1" applyFill="1" applyBorder="1" applyAlignment="1">
      <alignment vertical="center"/>
    </xf>
    <xf numFmtId="0" fontId="4" fillId="0" borderId="66" xfId="0" applyFont="1" applyFill="1" applyBorder="1" applyAlignment="1">
      <alignment horizontal="left" vertical="center"/>
    </xf>
    <xf numFmtId="0" fontId="4" fillId="0" borderId="68"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11" fillId="0" borderId="0" xfId="0" applyFont="1" applyFill="1" applyAlignment="1">
      <alignment vertical="center"/>
    </xf>
    <xf numFmtId="0" fontId="4" fillId="0" borderId="69" xfId="0" applyFont="1" applyFill="1" applyBorder="1" applyAlignment="1">
      <alignment vertical="center"/>
    </xf>
    <xf numFmtId="0" fontId="4" fillId="0" borderId="70" xfId="0" applyFont="1" applyFill="1" applyBorder="1" applyAlignment="1">
      <alignment vertical="center"/>
    </xf>
    <xf numFmtId="0" fontId="4" fillId="0" borderId="69"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12" fillId="0" borderId="0" xfId="0" applyFont="1" applyFill="1" applyAlignment="1">
      <alignment vertical="center"/>
    </xf>
    <xf numFmtId="0" fontId="4" fillId="0" borderId="69" xfId="0" applyFont="1" applyFill="1" applyBorder="1" applyAlignment="1">
      <alignment horizontal="left" vertical="center"/>
    </xf>
    <xf numFmtId="0" fontId="4" fillId="0" borderId="71"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9" fillId="0" borderId="69" xfId="0" applyFont="1" applyFill="1" applyBorder="1" applyAlignment="1">
      <alignment horizontal="left" vertical="center"/>
    </xf>
    <xf numFmtId="0" fontId="9" fillId="0" borderId="71"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4" fillId="0" borderId="72" xfId="2" applyFont="1" applyFill="1" applyBorder="1" applyAlignment="1">
      <alignment vertical="center" wrapText="1"/>
    </xf>
    <xf numFmtId="0" fontId="4" fillId="0" borderId="73" xfId="2" applyFont="1" applyFill="1" applyBorder="1" applyAlignment="1">
      <alignment vertical="center" wrapText="1"/>
    </xf>
    <xf numFmtId="0" fontId="4" fillId="0" borderId="72" xfId="0" applyFont="1" applyFill="1" applyBorder="1" applyAlignment="1">
      <alignment horizontal="left" vertical="center"/>
    </xf>
    <xf numFmtId="0" fontId="4" fillId="0" borderId="74"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13" fillId="0" borderId="0" xfId="0" applyFont="1" applyFill="1"/>
    <xf numFmtId="0" fontId="11" fillId="0" borderId="0" xfId="0" applyFont="1" applyFill="1"/>
  </cellXfs>
  <cellStyles count="3">
    <cellStyle name="Comma" xfId="1" builtinId="3"/>
    <cellStyle name="Normal" xfId="0" builtinId="0"/>
    <cellStyle name="Normal 2" xfId="2"/>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9"/>
  <sheetViews>
    <sheetView showGridLines="0" tabSelected="1" topLeftCell="A3" zoomScale="40" zoomScaleNormal="40" workbookViewId="0">
      <selection activeCell="J9" sqref="J9"/>
    </sheetView>
  </sheetViews>
  <sheetFormatPr defaultColWidth="9.1796875" defaultRowHeight="14" x14ac:dyDescent="0.3"/>
  <cols>
    <col min="1" max="1" width="11" style="153" customWidth="1"/>
    <col min="2" max="2" width="20.26953125" style="153" customWidth="1"/>
    <col min="3" max="3" width="32.81640625" style="153" customWidth="1"/>
    <col min="4" max="4" width="113.54296875" style="153" customWidth="1"/>
    <col min="5" max="5" width="8" style="153" bestFit="1" customWidth="1"/>
    <col min="6" max="6" width="22.90625" style="153" customWidth="1"/>
    <col min="7" max="7" width="21.1796875" style="153" customWidth="1"/>
    <col min="8" max="12" width="14.36328125" style="153" customWidth="1"/>
    <col min="13" max="13" width="20.453125" style="153" customWidth="1"/>
    <col min="14" max="14" width="32.26953125" style="153" customWidth="1"/>
    <col min="15" max="16384" width="9.1796875" style="154"/>
  </cols>
  <sheetData>
    <row r="1" spans="1:14" s="8" customFormat="1" ht="30" thickBot="1" x14ac:dyDescent="0.45">
      <c r="A1" s="1" t="s">
        <v>0</v>
      </c>
      <c r="B1" s="1"/>
      <c r="C1" s="2"/>
      <c r="D1" s="3"/>
      <c r="E1" s="4" t="s">
        <v>1</v>
      </c>
      <c r="F1" s="5"/>
      <c r="G1" s="6"/>
      <c r="H1" s="6"/>
      <c r="I1" s="6"/>
      <c r="J1" s="6"/>
      <c r="K1" s="6"/>
      <c r="L1" s="6"/>
      <c r="M1" s="6"/>
      <c r="N1" s="7"/>
    </row>
    <row r="2" spans="1:14" s="8" customFormat="1" ht="40" customHeight="1" x14ac:dyDescent="0.4">
      <c r="A2" s="9" t="s">
        <v>2</v>
      </c>
      <c r="B2" s="10"/>
      <c r="C2" s="10"/>
      <c r="D2" s="10"/>
      <c r="E2" s="10"/>
      <c r="F2" s="10"/>
      <c r="G2" s="11"/>
      <c r="H2" s="12" t="s">
        <v>3</v>
      </c>
      <c r="I2" s="13"/>
      <c r="J2" s="13"/>
      <c r="K2" s="13"/>
      <c r="L2" s="13"/>
      <c r="M2" s="13"/>
      <c r="N2" s="14"/>
    </row>
    <row r="3" spans="1:14" s="8" customFormat="1" ht="40" customHeight="1" thickBot="1" x14ac:dyDescent="0.45">
      <c r="A3" s="15"/>
      <c r="B3" s="16"/>
      <c r="C3" s="16"/>
      <c r="D3" s="16"/>
      <c r="E3" s="16"/>
      <c r="F3" s="16"/>
      <c r="G3" s="17"/>
      <c r="H3" s="18"/>
      <c r="I3" s="19"/>
      <c r="J3" s="19"/>
      <c r="K3" s="19"/>
      <c r="L3" s="19"/>
      <c r="M3" s="19"/>
      <c r="N3" s="20"/>
    </row>
    <row r="4" spans="1:14" s="8" customFormat="1" ht="71.5" customHeight="1" x14ac:dyDescent="0.4">
      <c r="A4" s="21" t="s">
        <v>4</v>
      </c>
      <c r="B4" s="22" t="s">
        <v>5</v>
      </c>
      <c r="C4" s="22" t="s">
        <v>6</v>
      </c>
      <c r="D4" s="22" t="s">
        <v>7</v>
      </c>
      <c r="E4" s="22" t="s">
        <v>8</v>
      </c>
      <c r="F4" s="23" t="s">
        <v>9</v>
      </c>
      <c r="G4" s="23" t="s">
        <v>10</v>
      </c>
      <c r="H4" s="24" t="s">
        <v>11</v>
      </c>
      <c r="I4" s="25"/>
      <c r="J4" s="25"/>
      <c r="K4" s="25"/>
      <c r="L4" s="23"/>
      <c r="M4" s="26" t="s">
        <v>12</v>
      </c>
      <c r="N4" s="27" t="s">
        <v>13</v>
      </c>
    </row>
    <row r="5" spans="1:14" s="8" customFormat="1" ht="31.5" customHeight="1" thickBot="1" x14ac:dyDescent="0.45">
      <c r="A5" s="28"/>
      <c r="B5" s="29"/>
      <c r="C5" s="29"/>
      <c r="D5" s="29"/>
      <c r="E5" s="29"/>
      <c r="F5" s="30"/>
      <c r="G5" s="30"/>
      <c r="H5" s="31"/>
      <c r="I5" s="32"/>
      <c r="J5" s="32"/>
      <c r="K5" s="32"/>
      <c r="L5" s="33"/>
      <c r="M5" s="34"/>
      <c r="N5" s="35"/>
    </row>
    <row r="6" spans="1:14" s="8" customFormat="1" ht="20.25" customHeight="1" thickBot="1" x14ac:dyDescent="0.45">
      <c r="A6" s="36"/>
      <c r="B6" s="37"/>
      <c r="C6" s="37"/>
      <c r="D6" s="37"/>
      <c r="E6" s="37"/>
      <c r="F6" s="33"/>
      <c r="G6" s="33"/>
      <c r="H6" s="38" t="s">
        <v>14</v>
      </c>
      <c r="I6" s="39" t="s">
        <v>15</v>
      </c>
      <c r="J6" s="39" t="s">
        <v>16</v>
      </c>
      <c r="K6" s="40" t="s">
        <v>17</v>
      </c>
      <c r="L6" s="41" t="s">
        <v>18</v>
      </c>
      <c r="M6" s="42"/>
      <c r="N6" s="43"/>
    </row>
    <row r="7" spans="1:14" s="52" customFormat="1" ht="52.5" customHeight="1" x14ac:dyDescent="0.35">
      <c r="A7" s="44">
        <v>1</v>
      </c>
      <c r="B7" s="44" t="s">
        <v>19</v>
      </c>
      <c r="C7" s="44" t="s">
        <v>20</v>
      </c>
      <c r="D7" s="45" t="s">
        <v>21</v>
      </c>
      <c r="E7" s="44" t="s">
        <v>22</v>
      </c>
      <c r="F7" s="46">
        <v>200000</v>
      </c>
      <c r="G7" s="47">
        <v>230000</v>
      </c>
      <c r="H7" s="48">
        <v>240000</v>
      </c>
      <c r="I7" s="49">
        <v>0</v>
      </c>
      <c r="J7" s="49">
        <v>0</v>
      </c>
      <c r="K7" s="49">
        <v>0</v>
      </c>
      <c r="L7" s="50">
        <v>0</v>
      </c>
      <c r="M7" s="51">
        <f>SUM(H7:L7)</f>
        <v>240000</v>
      </c>
      <c r="N7" s="44" t="s">
        <v>23</v>
      </c>
    </row>
    <row r="8" spans="1:14" s="52" customFormat="1" ht="52.5" customHeight="1" x14ac:dyDescent="0.35">
      <c r="A8" s="53">
        <f t="shared" ref="A8:A41" si="0">+A7+1</f>
        <v>2</v>
      </c>
      <c r="B8" s="53" t="s">
        <v>19</v>
      </c>
      <c r="C8" s="53" t="s">
        <v>24</v>
      </c>
      <c r="D8" s="54" t="s">
        <v>25</v>
      </c>
      <c r="E8" s="53" t="s">
        <v>22</v>
      </c>
      <c r="F8" s="55"/>
      <c r="G8" s="47">
        <v>95000</v>
      </c>
      <c r="H8" s="56">
        <v>99000</v>
      </c>
      <c r="I8" s="57">
        <v>0</v>
      </c>
      <c r="J8" s="57">
        <v>0</v>
      </c>
      <c r="K8" s="57">
        <v>0</v>
      </c>
      <c r="L8" s="58">
        <v>0</v>
      </c>
      <c r="M8" s="59">
        <f t="shared" ref="M8:M41" si="1">SUM(H8:L8)</f>
        <v>99000</v>
      </c>
      <c r="N8" s="53" t="s">
        <v>26</v>
      </c>
    </row>
    <row r="9" spans="1:14" s="52" customFormat="1" ht="52.5" customHeight="1" x14ac:dyDescent="0.35">
      <c r="A9" s="53">
        <f t="shared" si="0"/>
        <v>3</v>
      </c>
      <c r="B9" s="53" t="s">
        <v>19</v>
      </c>
      <c r="C9" s="53" t="s">
        <v>27</v>
      </c>
      <c r="D9" s="54" t="s">
        <v>21</v>
      </c>
      <c r="E9" s="53" t="s">
        <v>22</v>
      </c>
      <c r="F9" s="55"/>
      <c r="G9" s="47">
        <v>90000</v>
      </c>
      <c r="H9" s="56">
        <v>0</v>
      </c>
      <c r="I9" s="57">
        <v>58000</v>
      </c>
      <c r="J9" s="57">
        <v>30000</v>
      </c>
      <c r="K9" s="57">
        <v>4000</v>
      </c>
      <c r="L9" s="58">
        <v>0</v>
      </c>
      <c r="M9" s="59">
        <f t="shared" si="1"/>
        <v>92000</v>
      </c>
      <c r="N9" s="53" t="s">
        <v>26</v>
      </c>
    </row>
    <row r="10" spans="1:14" s="52" customFormat="1" ht="52.5" customHeight="1" x14ac:dyDescent="0.35">
      <c r="A10" s="53">
        <f t="shared" si="0"/>
        <v>4</v>
      </c>
      <c r="B10" s="53" t="s">
        <v>19</v>
      </c>
      <c r="C10" s="53" t="s">
        <v>28</v>
      </c>
      <c r="D10" s="54" t="s">
        <v>25</v>
      </c>
      <c r="E10" s="53" t="s">
        <v>22</v>
      </c>
      <c r="F10" s="55"/>
      <c r="G10" s="47">
        <v>190000</v>
      </c>
      <c r="H10" s="56">
        <v>0</v>
      </c>
      <c r="I10" s="57">
        <v>186000</v>
      </c>
      <c r="J10" s="57">
        <v>0</v>
      </c>
      <c r="K10" s="57">
        <v>0</v>
      </c>
      <c r="L10" s="58">
        <v>0</v>
      </c>
      <c r="M10" s="59">
        <f t="shared" si="1"/>
        <v>186000</v>
      </c>
      <c r="N10" s="53" t="s">
        <v>29</v>
      </c>
    </row>
    <row r="11" spans="1:14" s="52" customFormat="1" ht="52.5" customHeight="1" x14ac:dyDescent="0.35">
      <c r="A11" s="53">
        <f t="shared" si="0"/>
        <v>5</v>
      </c>
      <c r="B11" s="53" t="s">
        <v>19</v>
      </c>
      <c r="C11" s="53" t="s">
        <v>30</v>
      </c>
      <c r="D11" s="54" t="s">
        <v>31</v>
      </c>
      <c r="E11" s="53" t="s">
        <v>22</v>
      </c>
      <c r="F11" s="55"/>
      <c r="G11" s="47">
        <v>25000</v>
      </c>
      <c r="H11" s="56">
        <v>31000</v>
      </c>
      <c r="I11" s="57">
        <v>0</v>
      </c>
      <c r="J11" s="57">
        <v>0</v>
      </c>
      <c r="K11" s="57">
        <v>0</v>
      </c>
      <c r="L11" s="58">
        <v>0</v>
      </c>
      <c r="M11" s="59">
        <f t="shared" si="1"/>
        <v>31000</v>
      </c>
      <c r="N11" s="53" t="s">
        <v>32</v>
      </c>
    </row>
    <row r="12" spans="1:14" s="52" customFormat="1" ht="52.5" customHeight="1" x14ac:dyDescent="0.35">
      <c r="A12" s="53">
        <f t="shared" si="0"/>
        <v>6</v>
      </c>
      <c r="B12" s="53" t="s">
        <v>19</v>
      </c>
      <c r="C12" s="53" t="s">
        <v>33</v>
      </c>
      <c r="D12" s="54" t="s">
        <v>31</v>
      </c>
      <c r="E12" s="53" t="s">
        <v>22</v>
      </c>
      <c r="F12" s="55"/>
      <c r="G12" s="47">
        <v>30000</v>
      </c>
      <c r="H12" s="56">
        <v>0</v>
      </c>
      <c r="I12" s="57">
        <v>17000</v>
      </c>
      <c r="J12" s="57">
        <v>19000</v>
      </c>
      <c r="K12" s="60">
        <v>2000</v>
      </c>
      <c r="L12" s="58">
        <v>0</v>
      </c>
      <c r="M12" s="59">
        <f t="shared" si="1"/>
        <v>38000</v>
      </c>
      <c r="N12" s="53" t="s">
        <v>32</v>
      </c>
    </row>
    <row r="13" spans="1:14" s="52" customFormat="1" ht="60" customHeight="1" x14ac:dyDescent="0.35">
      <c r="A13" s="53">
        <f t="shared" si="0"/>
        <v>7</v>
      </c>
      <c r="B13" s="53" t="s">
        <v>19</v>
      </c>
      <c r="C13" s="53" t="s">
        <v>34</v>
      </c>
      <c r="D13" s="54" t="s">
        <v>35</v>
      </c>
      <c r="E13" s="53" t="s">
        <v>22</v>
      </c>
      <c r="F13" s="55"/>
      <c r="G13" s="47">
        <v>35000</v>
      </c>
      <c r="H13" s="56">
        <v>45000</v>
      </c>
      <c r="I13" s="57">
        <v>33000</v>
      </c>
      <c r="J13" s="57">
        <v>15000</v>
      </c>
      <c r="K13" s="60">
        <v>5000</v>
      </c>
      <c r="L13" s="58">
        <v>0</v>
      </c>
      <c r="M13" s="59">
        <f t="shared" si="1"/>
        <v>98000</v>
      </c>
      <c r="N13" s="53" t="s">
        <v>32</v>
      </c>
    </row>
    <row r="14" spans="1:14" s="52" customFormat="1" ht="60" customHeight="1" x14ac:dyDescent="0.35">
      <c r="A14" s="53">
        <f t="shared" si="0"/>
        <v>8</v>
      </c>
      <c r="B14" s="53" t="s">
        <v>19</v>
      </c>
      <c r="C14" s="53" t="s">
        <v>36</v>
      </c>
      <c r="D14" s="54" t="s">
        <v>37</v>
      </c>
      <c r="E14" s="53" t="s">
        <v>22</v>
      </c>
      <c r="F14" s="55"/>
      <c r="G14" s="47">
        <v>220000</v>
      </c>
      <c r="H14" s="56">
        <v>115000</v>
      </c>
      <c r="I14" s="57">
        <v>25000</v>
      </c>
      <c r="J14" s="57">
        <v>0</v>
      </c>
      <c r="K14" s="60">
        <v>0</v>
      </c>
      <c r="L14" s="58">
        <v>0</v>
      </c>
      <c r="M14" s="59">
        <f t="shared" si="1"/>
        <v>140000</v>
      </c>
      <c r="N14" s="59" t="s">
        <v>32</v>
      </c>
    </row>
    <row r="15" spans="1:14" s="52" customFormat="1" ht="48" customHeight="1" x14ac:dyDescent="0.35">
      <c r="A15" s="53">
        <f t="shared" si="0"/>
        <v>9</v>
      </c>
      <c r="B15" s="53" t="s">
        <v>19</v>
      </c>
      <c r="C15" s="53" t="s">
        <v>38</v>
      </c>
      <c r="D15" s="54" t="s">
        <v>39</v>
      </c>
      <c r="E15" s="53" t="s">
        <v>22</v>
      </c>
      <c r="F15" s="55"/>
      <c r="G15" s="47">
        <v>5000</v>
      </c>
      <c r="H15" s="56">
        <v>2000</v>
      </c>
      <c r="I15" s="57">
        <v>1000</v>
      </c>
      <c r="J15" s="57">
        <v>0</v>
      </c>
      <c r="K15" s="60">
        <v>0</v>
      </c>
      <c r="L15" s="58">
        <v>0</v>
      </c>
      <c r="M15" s="59">
        <f t="shared" si="1"/>
        <v>3000</v>
      </c>
      <c r="N15" s="59" t="s">
        <v>40</v>
      </c>
    </row>
    <row r="16" spans="1:14" s="52" customFormat="1" ht="48" customHeight="1" x14ac:dyDescent="0.35">
      <c r="A16" s="53">
        <f t="shared" si="0"/>
        <v>10</v>
      </c>
      <c r="B16" s="53" t="s">
        <v>19</v>
      </c>
      <c r="C16" s="53" t="s">
        <v>41</v>
      </c>
      <c r="D16" s="54" t="s">
        <v>42</v>
      </c>
      <c r="E16" s="53" t="s">
        <v>22</v>
      </c>
      <c r="F16" s="55"/>
      <c r="G16" s="47">
        <v>6000</v>
      </c>
      <c r="H16" s="56">
        <v>0</v>
      </c>
      <c r="I16" s="57">
        <v>0</v>
      </c>
      <c r="J16" s="57">
        <v>7000</v>
      </c>
      <c r="K16" s="60">
        <v>4000</v>
      </c>
      <c r="L16" s="58">
        <v>0</v>
      </c>
      <c r="M16" s="59">
        <f t="shared" si="1"/>
        <v>11000</v>
      </c>
      <c r="N16" s="59" t="s">
        <v>40</v>
      </c>
    </row>
    <row r="17" spans="1:14" s="52" customFormat="1" ht="48" customHeight="1" x14ac:dyDescent="0.35">
      <c r="A17" s="53">
        <f t="shared" si="0"/>
        <v>11</v>
      </c>
      <c r="B17" s="53" t="s">
        <v>19</v>
      </c>
      <c r="C17" s="53" t="s">
        <v>43</v>
      </c>
      <c r="D17" s="54" t="s">
        <v>44</v>
      </c>
      <c r="E17" s="53" t="s">
        <v>22</v>
      </c>
      <c r="F17" s="55"/>
      <c r="G17" s="47">
        <v>9000</v>
      </c>
      <c r="H17" s="56">
        <v>15000</v>
      </c>
      <c r="I17" s="57">
        <v>14000</v>
      </c>
      <c r="J17" s="57">
        <v>0</v>
      </c>
      <c r="K17" s="60">
        <v>0</v>
      </c>
      <c r="L17" s="58">
        <v>0</v>
      </c>
      <c r="M17" s="59">
        <f t="shared" si="1"/>
        <v>29000</v>
      </c>
      <c r="N17" s="59" t="s">
        <v>40</v>
      </c>
    </row>
    <row r="18" spans="1:14" s="52" customFormat="1" ht="48" customHeight="1" x14ac:dyDescent="0.35">
      <c r="A18" s="53">
        <f t="shared" si="0"/>
        <v>12</v>
      </c>
      <c r="B18" s="53" t="s">
        <v>19</v>
      </c>
      <c r="C18" s="53" t="s">
        <v>45</v>
      </c>
      <c r="D18" s="54" t="s">
        <v>46</v>
      </c>
      <c r="E18" s="53" t="s">
        <v>22</v>
      </c>
      <c r="F18" s="55"/>
      <c r="G18" s="47">
        <v>7000</v>
      </c>
      <c r="H18" s="56">
        <v>2000</v>
      </c>
      <c r="I18" s="57">
        <v>0</v>
      </c>
      <c r="J18" s="57">
        <v>2000</v>
      </c>
      <c r="K18" s="60">
        <v>0</v>
      </c>
      <c r="L18" s="58">
        <v>0</v>
      </c>
      <c r="M18" s="59">
        <f t="shared" si="1"/>
        <v>4000</v>
      </c>
      <c r="N18" s="59" t="s">
        <v>40</v>
      </c>
    </row>
    <row r="19" spans="1:14" s="52" customFormat="1" ht="48" customHeight="1" x14ac:dyDescent="0.35">
      <c r="A19" s="53">
        <f t="shared" si="0"/>
        <v>13</v>
      </c>
      <c r="B19" s="53" t="s">
        <v>19</v>
      </c>
      <c r="C19" s="53" t="s">
        <v>47</v>
      </c>
      <c r="D19" s="54" t="s">
        <v>48</v>
      </c>
      <c r="E19" s="53" t="s">
        <v>22</v>
      </c>
      <c r="F19" s="55"/>
      <c r="G19" s="47">
        <v>500</v>
      </c>
      <c r="H19" s="56">
        <v>10000</v>
      </c>
      <c r="I19" s="57">
        <v>6000</v>
      </c>
      <c r="J19" s="57">
        <v>0</v>
      </c>
      <c r="K19" s="60">
        <v>0</v>
      </c>
      <c r="L19" s="58">
        <v>0</v>
      </c>
      <c r="M19" s="59">
        <f t="shared" si="1"/>
        <v>16000</v>
      </c>
      <c r="N19" s="59" t="s">
        <v>40</v>
      </c>
    </row>
    <row r="20" spans="1:14" s="52" customFormat="1" ht="48" customHeight="1" x14ac:dyDescent="0.35">
      <c r="A20" s="53">
        <f t="shared" si="0"/>
        <v>14</v>
      </c>
      <c r="B20" s="53" t="s">
        <v>19</v>
      </c>
      <c r="C20" s="53" t="s">
        <v>49</v>
      </c>
      <c r="D20" s="61" t="s">
        <v>50</v>
      </c>
      <c r="E20" s="53" t="s">
        <v>22</v>
      </c>
      <c r="F20" s="55"/>
      <c r="G20" s="47">
        <v>15000</v>
      </c>
      <c r="H20" s="56">
        <v>12000</v>
      </c>
      <c r="I20" s="57">
        <v>0</v>
      </c>
      <c r="J20" s="57">
        <v>0</v>
      </c>
      <c r="K20" s="60">
        <v>0</v>
      </c>
      <c r="L20" s="58">
        <v>0</v>
      </c>
      <c r="M20" s="59">
        <f t="shared" si="1"/>
        <v>12000</v>
      </c>
      <c r="N20" s="59" t="s">
        <v>40</v>
      </c>
    </row>
    <row r="21" spans="1:14" s="52" customFormat="1" ht="48" customHeight="1" x14ac:dyDescent="0.35">
      <c r="A21" s="53">
        <f t="shared" si="0"/>
        <v>15</v>
      </c>
      <c r="B21" s="53" t="s">
        <v>19</v>
      </c>
      <c r="C21" s="53" t="s">
        <v>51</v>
      </c>
      <c r="D21" s="54" t="s">
        <v>52</v>
      </c>
      <c r="E21" s="53" t="s">
        <v>22</v>
      </c>
      <c r="F21" s="55"/>
      <c r="G21" s="47">
        <v>500</v>
      </c>
      <c r="H21" s="56">
        <v>2000</v>
      </c>
      <c r="I21" s="57">
        <v>500</v>
      </c>
      <c r="J21" s="57">
        <v>0</v>
      </c>
      <c r="K21" s="60">
        <v>0</v>
      </c>
      <c r="L21" s="58">
        <v>0</v>
      </c>
      <c r="M21" s="59">
        <f t="shared" si="1"/>
        <v>2500</v>
      </c>
      <c r="N21" s="59" t="s">
        <v>53</v>
      </c>
    </row>
    <row r="22" spans="1:14" s="52" customFormat="1" ht="48" customHeight="1" x14ac:dyDescent="0.35">
      <c r="A22" s="53">
        <f t="shared" si="0"/>
        <v>16</v>
      </c>
      <c r="B22" s="53" t="s">
        <v>19</v>
      </c>
      <c r="C22" s="53" t="s">
        <v>54</v>
      </c>
      <c r="D22" s="54" t="s">
        <v>55</v>
      </c>
      <c r="E22" s="53" t="s">
        <v>22</v>
      </c>
      <c r="F22" s="55"/>
      <c r="G22" s="47">
        <v>25000</v>
      </c>
      <c r="H22" s="56">
        <v>0</v>
      </c>
      <c r="I22" s="57">
        <v>0</v>
      </c>
      <c r="J22" s="57">
        <v>23000</v>
      </c>
      <c r="K22" s="60">
        <v>4000</v>
      </c>
      <c r="L22" s="58">
        <v>0</v>
      </c>
      <c r="M22" s="59">
        <f t="shared" si="1"/>
        <v>27000</v>
      </c>
      <c r="N22" s="59" t="s">
        <v>56</v>
      </c>
    </row>
    <row r="23" spans="1:14" s="52" customFormat="1" ht="48" customHeight="1" x14ac:dyDescent="0.35">
      <c r="A23" s="53">
        <f t="shared" si="0"/>
        <v>17</v>
      </c>
      <c r="B23" s="53" t="s">
        <v>19</v>
      </c>
      <c r="C23" s="53" t="s">
        <v>57</v>
      </c>
      <c r="D23" s="54" t="s">
        <v>58</v>
      </c>
      <c r="E23" s="53" t="s">
        <v>22</v>
      </c>
      <c r="F23" s="55"/>
      <c r="G23" s="47">
        <v>80000</v>
      </c>
      <c r="H23" s="56">
        <v>15000</v>
      </c>
      <c r="I23" s="57">
        <v>20000</v>
      </c>
      <c r="J23" s="57">
        <v>0</v>
      </c>
      <c r="K23" s="60">
        <v>0</v>
      </c>
      <c r="L23" s="58">
        <v>0</v>
      </c>
      <c r="M23" s="59">
        <f t="shared" si="1"/>
        <v>35000</v>
      </c>
      <c r="N23" s="59" t="s">
        <v>40</v>
      </c>
    </row>
    <row r="24" spans="1:14" s="52" customFormat="1" ht="48" customHeight="1" x14ac:dyDescent="0.35">
      <c r="A24" s="53">
        <f t="shared" si="0"/>
        <v>18</v>
      </c>
      <c r="B24" s="53" t="s">
        <v>19</v>
      </c>
      <c r="C24" s="62" t="s">
        <v>59</v>
      </c>
      <c r="D24" s="63" t="s">
        <v>60</v>
      </c>
      <c r="E24" s="62" t="s">
        <v>22</v>
      </c>
      <c r="F24" s="55"/>
      <c r="G24" s="47">
        <v>25000</v>
      </c>
      <c r="H24" s="56">
        <v>13000</v>
      </c>
      <c r="I24" s="57">
        <v>0</v>
      </c>
      <c r="J24" s="57">
        <v>0</v>
      </c>
      <c r="K24" s="60">
        <v>0</v>
      </c>
      <c r="L24" s="58">
        <v>0</v>
      </c>
      <c r="M24" s="59">
        <f t="shared" si="1"/>
        <v>13000</v>
      </c>
      <c r="N24" s="59" t="s">
        <v>40</v>
      </c>
    </row>
    <row r="25" spans="1:14" s="52" customFormat="1" ht="48" customHeight="1" thickBot="1" x14ac:dyDescent="0.4">
      <c r="A25" s="64">
        <f t="shared" si="0"/>
        <v>19</v>
      </c>
      <c r="B25" s="64" t="s">
        <v>19</v>
      </c>
      <c r="C25" s="64" t="s">
        <v>61</v>
      </c>
      <c r="D25" s="65" t="s">
        <v>62</v>
      </c>
      <c r="E25" s="64" t="s">
        <v>22</v>
      </c>
      <c r="F25" s="55"/>
      <c r="G25" s="66">
        <v>500</v>
      </c>
      <c r="H25" s="67">
        <v>2000</v>
      </c>
      <c r="I25" s="68">
        <v>0</v>
      </c>
      <c r="J25" s="68">
        <v>1000</v>
      </c>
      <c r="K25" s="69">
        <v>0</v>
      </c>
      <c r="L25" s="70">
        <v>0</v>
      </c>
      <c r="M25" s="71">
        <f t="shared" si="1"/>
        <v>3000</v>
      </c>
      <c r="N25" s="71" t="s">
        <v>56</v>
      </c>
    </row>
    <row r="26" spans="1:14" s="52" customFormat="1" ht="48" customHeight="1" thickTop="1" x14ac:dyDescent="0.35">
      <c r="A26" s="53">
        <f t="shared" si="0"/>
        <v>20</v>
      </c>
      <c r="B26" s="53" t="s">
        <v>19</v>
      </c>
      <c r="C26" s="53" t="s">
        <v>63</v>
      </c>
      <c r="D26" s="54" t="s">
        <v>64</v>
      </c>
      <c r="E26" s="53" t="s">
        <v>22</v>
      </c>
      <c r="F26" s="55"/>
      <c r="G26" s="72">
        <v>12000</v>
      </c>
      <c r="H26" s="73">
        <v>0</v>
      </c>
      <c r="I26" s="74">
        <v>0</v>
      </c>
      <c r="J26" s="74">
        <v>0</v>
      </c>
      <c r="K26" s="75">
        <v>0</v>
      </c>
      <c r="L26" s="76">
        <v>21000</v>
      </c>
      <c r="M26" s="77">
        <f t="shared" si="1"/>
        <v>21000</v>
      </c>
      <c r="N26" s="77" t="s">
        <v>40</v>
      </c>
    </row>
    <row r="27" spans="1:14" s="52" customFormat="1" ht="48" customHeight="1" x14ac:dyDescent="0.35">
      <c r="A27" s="53">
        <f t="shared" si="0"/>
        <v>21</v>
      </c>
      <c r="B27" s="53" t="s">
        <v>19</v>
      </c>
      <c r="C27" s="53" t="s">
        <v>65</v>
      </c>
      <c r="D27" s="54" t="s">
        <v>66</v>
      </c>
      <c r="E27" s="53" t="s">
        <v>22</v>
      </c>
      <c r="F27" s="55"/>
      <c r="G27" s="72">
        <v>12000</v>
      </c>
      <c r="H27" s="78">
        <v>0</v>
      </c>
      <c r="I27" s="79">
        <v>0</v>
      </c>
      <c r="J27" s="79">
        <v>0</v>
      </c>
      <c r="K27" s="80">
        <v>0</v>
      </c>
      <c r="L27" s="81">
        <v>3000</v>
      </c>
      <c r="M27" s="59">
        <f t="shared" si="1"/>
        <v>3000</v>
      </c>
      <c r="N27" s="77" t="s">
        <v>40</v>
      </c>
    </row>
    <row r="28" spans="1:14" s="52" customFormat="1" ht="48" customHeight="1" x14ac:dyDescent="0.35">
      <c r="A28" s="53">
        <f t="shared" si="0"/>
        <v>22</v>
      </c>
      <c r="B28" s="53" t="s">
        <v>19</v>
      </c>
      <c r="C28" s="53" t="s">
        <v>67</v>
      </c>
      <c r="D28" s="54" t="s">
        <v>68</v>
      </c>
      <c r="E28" s="53" t="s">
        <v>22</v>
      </c>
      <c r="F28" s="55"/>
      <c r="G28" s="72">
        <v>20000</v>
      </c>
      <c r="H28" s="78">
        <v>0</v>
      </c>
      <c r="I28" s="79">
        <v>0</v>
      </c>
      <c r="J28" s="79">
        <v>0</v>
      </c>
      <c r="K28" s="80">
        <v>0</v>
      </c>
      <c r="L28" s="81">
        <v>14000</v>
      </c>
      <c r="M28" s="59">
        <f t="shared" si="1"/>
        <v>14000</v>
      </c>
      <c r="N28" s="59" t="s">
        <v>40</v>
      </c>
    </row>
    <row r="29" spans="1:14" s="52" customFormat="1" ht="48" customHeight="1" x14ac:dyDescent="0.35">
      <c r="A29" s="82">
        <f t="shared" si="0"/>
        <v>23</v>
      </c>
      <c r="B29" s="82" t="s">
        <v>19</v>
      </c>
      <c r="C29" s="82" t="s">
        <v>69</v>
      </c>
      <c r="D29" s="83" t="s">
        <v>70</v>
      </c>
      <c r="E29" s="82" t="s">
        <v>22</v>
      </c>
      <c r="F29" s="55"/>
      <c r="G29" s="84">
        <v>30000</v>
      </c>
      <c r="H29" s="85">
        <v>0</v>
      </c>
      <c r="I29" s="86">
        <v>0</v>
      </c>
      <c r="J29" s="86">
        <v>0</v>
      </c>
      <c r="K29" s="87">
        <v>0</v>
      </c>
      <c r="L29" s="88">
        <v>3000</v>
      </c>
      <c r="M29" s="89">
        <f t="shared" si="1"/>
        <v>3000</v>
      </c>
      <c r="N29" s="77" t="s">
        <v>40</v>
      </c>
    </row>
    <row r="30" spans="1:14" s="98" customFormat="1" ht="48" customHeight="1" x14ac:dyDescent="0.35">
      <c r="A30" s="90">
        <f t="shared" si="0"/>
        <v>24</v>
      </c>
      <c r="B30" s="90" t="s">
        <v>71</v>
      </c>
      <c r="C30" s="90" t="s">
        <v>72</v>
      </c>
      <c r="D30" s="91" t="s">
        <v>73</v>
      </c>
      <c r="E30" s="90" t="s">
        <v>22</v>
      </c>
      <c r="F30" s="55"/>
      <c r="G30" s="92">
        <v>10000</v>
      </c>
      <c r="H30" s="93">
        <v>0</v>
      </c>
      <c r="I30" s="94">
        <v>0</v>
      </c>
      <c r="J30" s="94">
        <v>0</v>
      </c>
      <c r="K30" s="95">
        <v>0</v>
      </c>
      <c r="L30" s="96">
        <v>6000</v>
      </c>
      <c r="M30" s="97">
        <f t="shared" si="1"/>
        <v>6000</v>
      </c>
      <c r="N30" s="77" t="s">
        <v>40</v>
      </c>
    </row>
    <row r="31" spans="1:14" s="99" customFormat="1" ht="48" customHeight="1" x14ac:dyDescent="0.35">
      <c r="A31" s="82">
        <f t="shared" si="0"/>
        <v>25</v>
      </c>
      <c r="B31" s="82" t="s">
        <v>71</v>
      </c>
      <c r="C31" s="82" t="s">
        <v>74</v>
      </c>
      <c r="D31" s="83" t="s">
        <v>75</v>
      </c>
      <c r="E31" s="82" t="s">
        <v>76</v>
      </c>
      <c r="F31" s="55"/>
      <c r="G31" s="84">
        <v>500</v>
      </c>
      <c r="H31" s="85">
        <v>0</v>
      </c>
      <c r="I31" s="86">
        <v>0</v>
      </c>
      <c r="J31" s="86">
        <v>0</v>
      </c>
      <c r="K31" s="87">
        <v>0</v>
      </c>
      <c r="L31" s="88">
        <v>10</v>
      </c>
      <c r="M31" s="89">
        <f t="shared" si="1"/>
        <v>10</v>
      </c>
      <c r="N31" s="59" t="s">
        <v>40</v>
      </c>
    </row>
    <row r="32" spans="1:14" s="52" customFormat="1" ht="48" customHeight="1" thickBot="1" x14ac:dyDescent="0.4">
      <c r="A32" s="100">
        <f t="shared" si="0"/>
        <v>26</v>
      </c>
      <c r="B32" s="100" t="s">
        <v>71</v>
      </c>
      <c r="C32" s="100" t="s">
        <v>77</v>
      </c>
      <c r="D32" s="101" t="s">
        <v>78</v>
      </c>
      <c r="E32" s="100" t="s">
        <v>76</v>
      </c>
      <c r="F32" s="55"/>
      <c r="G32" s="102">
        <v>300</v>
      </c>
      <c r="H32" s="103">
        <v>0</v>
      </c>
      <c r="I32" s="104">
        <v>0</v>
      </c>
      <c r="J32" s="104">
        <v>0</v>
      </c>
      <c r="K32" s="105">
        <v>0</v>
      </c>
      <c r="L32" s="106">
        <v>22</v>
      </c>
      <c r="M32" s="107">
        <f t="shared" si="1"/>
        <v>22</v>
      </c>
      <c r="N32" s="108" t="s">
        <v>40</v>
      </c>
    </row>
    <row r="33" spans="1:14" s="52" customFormat="1" ht="60" customHeight="1" x14ac:dyDescent="0.35">
      <c r="A33" s="109">
        <f t="shared" si="0"/>
        <v>27</v>
      </c>
      <c r="B33" s="109" t="s">
        <v>71</v>
      </c>
      <c r="C33" s="109" t="s">
        <v>79</v>
      </c>
      <c r="D33" s="110" t="s">
        <v>80</v>
      </c>
      <c r="E33" s="111" t="s">
        <v>76</v>
      </c>
      <c r="F33" s="55"/>
      <c r="G33" s="112">
        <v>500</v>
      </c>
      <c r="H33" s="113">
        <v>0</v>
      </c>
      <c r="I33" s="114">
        <v>1</v>
      </c>
      <c r="J33" s="115">
        <v>0</v>
      </c>
      <c r="K33" s="116">
        <v>0</v>
      </c>
      <c r="L33" s="117">
        <v>0</v>
      </c>
      <c r="M33" s="118">
        <f t="shared" si="1"/>
        <v>1</v>
      </c>
      <c r="N33" s="119" t="s">
        <v>40</v>
      </c>
    </row>
    <row r="34" spans="1:14" s="52" customFormat="1" ht="51" customHeight="1" x14ac:dyDescent="0.35">
      <c r="A34" s="120">
        <f t="shared" si="0"/>
        <v>28</v>
      </c>
      <c r="B34" s="109" t="s">
        <v>71</v>
      </c>
      <c r="C34" s="120" t="s">
        <v>81</v>
      </c>
      <c r="D34" s="121" t="s">
        <v>82</v>
      </c>
      <c r="E34" s="120" t="s">
        <v>76</v>
      </c>
      <c r="F34" s="55"/>
      <c r="G34" s="122">
        <v>300</v>
      </c>
      <c r="H34" s="74">
        <v>2</v>
      </c>
      <c r="I34" s="123">
        <v>0</v>
      </c>
      <c r="J34" s="123">
        <v>0</v>
      </c>
      <c r="K34" s="124">
        <v>0</v>
      </c>
      <c r="L34" s="125">
        <v>0</v>
      </c>
      <c r="M34" s="77">
        <f>SUM(H34:L34)</f>
        <v>2</v>
      </c>
      <c r="N34" s="59" t="s">
        <v>40</v>
      </c>
    </row>
    <row r="35" spans="1:14" s="52" customFormat="1" ht="51" customHeight="1" x14ac:dyDescent="0.35">
      <c r="A35" s="120">
        <f t="shared" si="0"/>
        <v>29</v>
      </c>
      <c r="B35" s="109" t="s">
        <v>71</v>
      </c>
      <c r="C35" s="120" t="s">
        <v>83</v>
      </c>
      <c r="D35" s="121" t="s">
        <v>84</v>
      </c>
      <c r="E35" s="120" t="s">
        <v>85</v>
      </c>
      <c r="F35" s="55"/>
      <c r="G35" s="122">
        <v>30000</v>
      </c>
      <c r="H35" s="73">
        <v>0</v>
      </c>
      <c r="I35" s="74">
        <v>24000</v>
      </c>
      <c r="J35" s="123">
        <v>0</v>
      </c>
      <c r="K35" s="124">
        <v>0</v>
      </c>
      <c r="L35" s="125">
        <v>0</v>
      </c>
      <c r="M35" s="77">
        <f t="shared" si="1"/>
        <v>24000</v>
      </c>
      <c r="N35" s="59" t="s">
        <v>40</v>
      </c>
    </row>
    <row r="36" spans="1:14" s="52" customFormat="1" ht="72.5" customHeight="1" x14ac:dyDescent="0.35">
      <c r="A36" s="126">
        <f t="shared" si="0"/>
        <v>30</v>
      </c>
      <c r="B36" s="127" t="s">
        <v>71</v>
      </c>
      <c r="C36" s="90" t="s">
        <v>86</v>
      </c>
      <c r="D36" s="128" t="s">
        <v>87</v>
      </c>
      <c r="E36" s="126" t="s">
        <v>22</v>
      </c>
      <c r="F36" s="55"/>
      <c r="G36" s="122">
        <v>21000</v>
      </c>
      <c r="H36" s="73">
        <v>12000</v>
      </c>
      <c r="I36" s="74">
        <v>0</v>
      </c>
      <c r="J36" s="123">
        <v>0</v>
      </c>
      <c r="K36" s="124">
        <v>0</v>
      </c>
      <c r="L36" s="125">
        <v>0</v>
      </c>
      <c r="M36" s="77">
        <f t="shared" si="1"/>
        <v>12000</v>
      </c>
      <c r="N36" s="59" t="s">
        <v>40</v>
      </c>
    </row>
    <row r="37" spans="1:14" s="52" customFormat="1" ht="51" customHeight="1" x14ac:dyDescent="0.35">
      <c r="A37" s="126">
        <f t="shared" si="0"/>
        <v>31</v>
      </c>
      <c r="B37" s="127" t="s">
        <v>71</v>
      </c>
      <c r="C37" s="126" t="s">
        <v>88</v>
      </c>
      <c r="D37" s="128" t="s">
        <v>89</v>
      </c>
      <c r="E37" s="126" t="s">
        <v>22</v>
      </c>
      <c r="F37" s="55"/>
      <c r="G37" s="122">
        <v>6000</v>
      </c>
      <c r="H37" s="73">
        <v>3500</v>
      </c>
      <c r="I37" s="74">
        <v>0</v>
      </c>
      <c r="J37" s="123">
        <v>0</v>
      </c>
      <c r="K37" s="124">
        <v>0</v>
      </c>
      <c r="L37" s="125">
        <v>0</v>
      </c>
      <c r="M37" s="77">
        <f t="shared" si="1"/>
        <v>3500</v>
      </c>
      <c r="N37" s="59" t="s">
        <v>40</v>
      </c>
    </row>
    <row r="38" spans="1:14" s="52" customFormat="1" ht="51" customHeight="1" x14ac:dyDescent="0.35">
      <c r="A38" s="126">
        <f t="shared" si="0"/>
        <v>32</v>
      </c>
      <c r="B38" s="127" t="s">
        <v>71</v>
      </c>
      <c r="C38" s="126" t="s">
        <v>90</v>
      </c>
      <c r="D38" s="128" t="s">
        <v>91</v>
      </c>
      <c r="E38" s="127" t="s">
        <v>22</v>
      </c>
      <c r="F38" s="55"/>
      <c r="G38" s="122">
        <v>5000</v>
      </c>
      <c r="H38" s="73">
        <v>3000</v>
      </c>
      <c r="I38" s="74">
        <v>0</v>
      </c>
      <c r="J38" s="123">
        <v>0</v>
      </c>
      <c r="K38" s="124">
        <v>0</v>
      </c>
      <c r="L38" s="125">
        <v>0</v>
      </c>
      <c r="M38" s="77">
        <f t="shared" si="1"/>
        <v>3000</v>
      </c>
      <c r="N38" s="59" t="s">
        <v>40</v>
      </c>
    </row>
    <row r="39" spans="1:14" s="52" customFormat="1" ht="51" customHeight="1" x14ac:dyDescent="0.35">
      <c r="A39" s="126">
        <f t="shared" si="0"/>
        <v>33</v>
      </c>
      <c r="B39" s="127" t="s">
        <v>71</v>
      </c>
      <c r="C39" s="126" t="s">
        <v>92</v>
      </c>
      <c r="D39" s="128" t="s">
        <v>93</v>
      </c>
      <c r="E39" s="127" t="s">
        <v>22</v>
      </c>
      <c r="F39" s="55"/>
      <c r="G39" s="122">
        <v>5000</v>
      </c>
      <c r="H39" s="73">
        <v>3000</v>
      </c>
      <c r="I39" s="74">
        <v>0</v>
      </c>
      <c r="J39" s="123">
        <v>0</v>
      </c>
      <c r="K39" s="124">
        <v>0</v>
      </c>
      <c r="L39" s="125">
        <v>0</v>
      </c>
      <c r="M39" s="77">
        <f t="shared" si="1"/>
        <v>3000</v>
      </c>
      <c r="N39" s="59" t="s">
        <v>40</v>
      </c>
    </row>
    <row r="40" spans="1:14" s="52" customFormat="1" ht="51" customHeight="1" x14ac:dyDescent="0.35">
      <c r="A40" s="126">
        <f t="shared" si="0"/>
        <v>34</v>
      </c>
      <c r="B40" s="127" t="s">
        <v>71</v>
      </c>
      <c r="C40" s="126" t="s">
        <v>94</v>
      </c>
      <c r="D40" s="128" t="s">
        <v>95</v>
      </c>
      <c r="E40" s="127" t="s">
        <v>22</v>
      </c>
      <c r="F40" s="55"/>
      <c r="G40" s="122">
        <v>14000</v>
      </c>
      <c r="H40" s="73">
        <v>0</v>
      </c>
      <c r="I40" s="74">
        <v>8000</v>
      </c>
      <c r="J40" s="123">
        <v>0</v>
      </c>
      <c r="K40" s="124">
        <v>0</v>
      </c>
      <c r="L40" s="125">
        <v>0</v>
      </c>
      <c r="M40" s="77">
        <f t="shared" si="1"/>
        <v>8000</v>
      </c>
      <c r="N40" s="59" t="s">
        <v>40</v>
      </c>
    </row>
    <row r="41" spans="1:14" s="52" customFormat="1" ht="51" customHeight="1" thickBot="1" x14ac:dyDescent="0.4">
      <c r="A41" s="126">
        <f t="shared" si="0"/>
        <v>35</v>
      </c>
      <c r="B41" s="127" t="s">
        <v>71</v>
      </c>
      <c r="C41" s="126" t="s">
        <v>96</v>
      </c>
      <c r="D41" s="128" t="s">
        <v>97</v>
      </c>
      <c r="E41" s="127" t="s">
        <v>22</v>
      </c>
      <c r="F41" s="129"/>
      <c r="G41" s="122">
        <v>280000</v>
      </c>
      <c r="H41" s="73"/>
      <c r="I41" s="74">
        <v>160000</v>
      </c>
      <c r="J41" s="123"/>
      <c r="K41" s="124"/>
      <c r="L41" s="125"/>
      <c r="M41" s="77">
        <f t="shared" si="1"/>
        <v>160000</v>
      </c>
      <c r="N41" s="59" t="s">
        <v>40</v>
      </c>
    </row>
    <row r="42" spans="1:14" s="135" customFormat="1" ht="49" customHeight="1" x14ac:dyDescent="0.35">
      <c r="A42" s="130">
        <v>1</v>
      </c>
      <c r="B42" s="131"/>
      <c r="C42" s="132" t="str">
        <f>H2</f>
        <v>PRE-BID DATE AND TIME :- 08-Jun-21BETWEEN 1000 HRS TO 1300 HRS.
E BIDDING AUCTION DATE AND TIME  :- 09-Jun-21 AT 0930 HRS Onwards</v>
      </c>
      <c r="D42" s="133"/>
      <c r="E42" s="133"/>
      <c r="F42" s="133"/>
      <c r="G42" s="133"/>
      <c r="H42" s="133"/>
      <c r="I42" s="133"/>
      <c r="J42" s="133"/>
      <c r="K42" s="133"/>
      <c r="L42" s="133"/>
      <c r="M42" s="133"/>
      <c r="N42" s="134"/>
    </row>
    <row r="43" spans="1:14" s="141" customFormat="1" ht="49" customHeight="1" x14ac:dyDescent="0.35">
      <c r="A43" s="136">
        <v>2</v>
      </c>
      <c r="B43" s="137"/>
      <c r="C43" s="138" t="s">
        <v>98</v>
      </c>
      <c r="D43" s="139"/>
      <c r="E43" s="139"/>
      <c r="F43" s="139"/>
      <c r="G43" s="139"/>
      <c r="H43" s="139"/>
      <c r="I43" s="139"/>
      <c r="J43" s="139"/>
      <c r="K43" s="139"/>
      <c r="L43" s="139"/>
      <c r="M43" s="139"/>
      <c r="N43" s="140"/>
    </row>
    <row r="44" spans="1:14" s="141" customFormat="1" ht="49" customHeight="1" x14ac:dyDescent="0.35">
      <c r="A44" s="136">
        <v>3</v>
      </c>
      <c r="B44" s="137"/>
      <c r="C44" s="138" t="s">
        <v>99</v>
      </c>
      <c r="D44" s="139"/>
      <c r="E44" s="139"/>
      <c r="F44" s="139"/>
      <c r="G44" s="139"/>
      <c r="H44" s="139"/>
      <c r="I44" s="139"/>
      <c r="J44" s="139"/>
      <c r="K44" s="139"/>
      <c r="L44" s="139"/>
      <c r="M44" s="139"/>
      <c r="N44" s="140"/>
    </row>
    <row r="45" spans="1:14" s="141" customFormat="1" ht="49" customHeight="1" x14ac:dyDescent="0.35">
      <c r="A45" s="136">
        <v>4</v>
      </c>
      <c r="B45" s="137"/>
      <c r="C45" s="142" t="s">
        <v>100</v>
      </c>
      <c r="D45" s="143"/>
      <c r="E45" s="143"/>
      <c r="F45" s="143"/>
      <c r="G45" s="143"/>
      <c r="H45" s="143"/>
      <c r="I45" s="143"/>
      <c r="J45" s="143"/>
      <c r="K45" s="143"/>
      <c r="L45" s="143"/>
      <c r="M45" s="143"/>
      <c r="N45" s="144"/>
    </row>
    <row r="46" spans="1:14" s="141" customFormat="1" ht="49" customHeight="1" x14ac:dyDescent="0.35">
      <c r="A46" s="136">
        <v>5</v>
      </c>
      <c r="B46" s="137"/>
      <c r="C46" s="145" t="s">
        <v>101</v>
      </c>
      <c r="D46" s="146"/>
      <c r="E46" s="146"/>
      <c r="F46" s="146"/>
      <c r="G46" s="146"/>
      <c r="H46" s="146"/>
      <c r="I46" s="146"/>
      <c r="J46" s="146"/>
      <c r="K46" s="146"/>
      <c r="L46" s="146"/>
      <c r="M46" s="146"/>
      <c r="N46" s="147"/>
    </row>
    <row r="47" spans="1:14" s="141" customFormat="1" ht="49" customHeight="1" thickBot="1" x14ac:dyDescent="0.4">
      <c r="A47" s="148">
        <v>6</v>
      </c>
      <c r="B47" s="149"/>
      <c r="C47" s="150" t="s">
        <v>102</v>
      </c>
      <c r="D47" s="151"/>
      <c r="E47" s="151"/>
      <c r="F47" s="151"/>
      <c r="G47" s="151"/>
      <c r="H47" s="151"/>
      <c r="I47" s="151"/>
      <c r="J47" s="151"/>
      <c r="K47" s="151"/>
      <c r="L47" s="151"/>
      <c r="M47" s="151"/>
      <c r="N47" s="152"/>
    </row>
    <row r="48" spans="1:14" ht="26.25" customHeight="1" x14ac:dyDescent="0.3"/>
    <row r="49" ht="27" customHeight="1" x14ac:dyDescent="0.3"/>
  </sheetData>
  <mergeCells count="16">
    <mergeCell ref="H4:L5"/>
    <mergeCell ref="M4:M6"/>
    <mergeCell ref="N4:N6"/>
    <mergeCell ref="F7:F41"/>
    <mergeCell ref="C43:N43"/>
    <mergeCell ref="C44:N44"/>
    <mergeCell ref="E1:N1"/>
    <mergeCell ref="A2:G3"/>
    <mergeCell ref="H2:N3"/>
    <mergeCell ref="A4:A6"/>
    <mergeCell ref="B4:B6"/>
    <mergeCell ref="C4:C6"/>
    <mergeCell ref="D4:D6"/>
    <mergeCell ref="E4:E6"/>
    <mergeCell ref="F4:F6"/>
    <mergeCell ref="G4:G6"/>
  </mergeCells>
  <conditionalFormatting sqref="C42:C47">
    <cfRule type="duplicateValues" dxfId="14" priority="13"/>
  </conditionalFormatting>
  <conditionalFormatting sqref="D42 D45:D47">
    <cfRule type="duplicateValues" dxfId="13" priority="12"/>
  </conditionalFormatting>
  <conditionalFormatting sqref="D13:D27">
    <cfRule type="duplicateValues" dxfId="12" priority="14"/>
  </conditionalFormatting>
  <conditionalFormatting sqref="D28 D32">
    <cfRule type="duplicateValues" dxfId="11" priority="10"/>
  </conditionalFormatting>
  <conditionalFormatting sqref="C28 C32">
    <cfRule type="duplicateValues" dxfId="10" priority="11"/>
  </conditionalFormatting>
  <conditionalFormatting sqref="C29:C31">
    <cfRule type="duplicateValues" dxfId="9" priority="5"/>
  </conditionalFormatting>
  <conditionalFormatting sqref="C29:C31">
    <cfRule type="duplicateValues" dxfId="8" priority="6"/>
  </conditionalFormatting>
  <conditionalFormatting sqref="C29:C31">
    <cfRule type="duplicateValues" dxfId="7" priority="7"/>
  </conditionalFormatting>
  <conditionalFormatting sqref="D29:D31">
    <cfRule type="duplicateValues" dxfId="6" priority="8"/>
  </conditionalFormatting>
  <conditionalFormatting sqref="C29:C31">
    <cfRule type="duplicateValues" dxfId="5" priority="9"/>
  </conditionalFormatting>
  <conditionalFormatting sqref="C36">
    <cfRule type="duplicateValues" dxfId="4" priority="1"/>
  </conditionalFormatting>
  <conditionalFormatting sqref="C36">
    <cfRule type="duplicateValues" dxfId="3" priority="2"/>
  </conditionalFormatting>
  <conditionalFormatting sqref="C36">
    <cfRule type="duplicateValues" dxfId="2" priority="3"/>
  </conditionalFormatting>
  <conditionalFormatting sqref="C36">
    <cfRule type="duplicateValues" dxfId="1" priority="4"/>
  </conditionalFormatting>
  <conditionalFormatting sqref="C33:C35 C7:C27 C37:C41">
    <cfRule type="duplicateValues" dxfId="0" priority="15"/>
  </conditionalFormatting>
  <dataValidations count="1">
    <dataValidation type="textLength" operator="lessThan" allowBlank="1" showInputMessage="1" showErrorMessage="1" sqref="C47:C1048576 C45 C1:C41">
      <formula1>15</formula1>
    </dataValidation>
  </dataValidations>
  <printOptions horizontalCentered="1"/>
  <pageMargins left="0" right="0" top="0.27559055118110237" bottom="0.51181102362204722" header="0.15748031496062992" footer="0"/>
  <pageSetup paperSize="9" scale="28" fitToHeight="3" orientation="portrait" r:id="rId1"/>
  <headerFooter>
    <oddFooter>&amp;R&amp;12Page&amp;Pof&amp;N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Tender Sheet</vt:lpstr>
      <vt:lpstr>'Tender Sheet'!Print_Area</vt:lpstr>
      <vt:lpstr>'Tender 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M/Prasad Devendra, AM(SVR)</dc:creator>
  <cp:lastModifiedBy>M/Prasad Devendra, AM(SVR)</cp:lastModifiedBy>
  <dcterms:created xsi:type="dcterms:W3CDTF">2021-06-01T08:03:09Z</dcterms:created>
  <dcterms:modified xsi:type="dcterms:W3CDTF">2021-06-01T08:06:15Z</dcterms:modified>
</cp:coreProperties>
</file>