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esar User Data\CDTHPSP0293 D DATA\SVR (M-PT)\TENDERS\FY 2018-19\TENDER 593\"/>
    </mc:Choice>
  </mc:AlternateContent>
  <bookViews>
    <workbookView xWindow="240" yWindow="375" windowWidth="15600" windowHeight="6735" tabRatio="670"/>
  </bookViews>
  <sheets>
    <sheet name="Item List " sheetId="23" r:id="rId1"/>
  </sheets>
  <definedNames>
    <definedName name="_xlnm.Print_Area" localSheetId="0">'Item List '!$A$1:$U$65</definedName>
    <definedName name="_xlnm.Print_Titles" localSheetId="0">'Item List '!$1:$6</definedName>
  </definedNames>
  <calcPr calcId="152511"/>
  <fileRecoveryPr autoRecover="0"/>
</workbook>
</file>

<file path=xl/calcChain.xml><?xml version="1.0" encoding="utf-8"?>
<calcChain xmlns="http://schemas.openxmlformats.org/spreadsheetml/2006/main">
  <c r="M59" i="23" l="1"/>
  <c r="H60" i="23" l="1"/>
  <c r="M60" i="23"/>
  <c r="M58" i="23" l="1"/>
  <c r="M57" i="23"/>
  <c r="M56" i="23"/>
  <c r="M55" i="23" l="1"/>
  <c r="M15" i="23" l="1"/>
  <c r="M37" i="23"/>
  <c r="M36" i="23"/>
  <c r="M35" i="23"/>
  <c r="M34" i="23"/>
  <c r="M33" i="23"/>
  <c r="M32" i="23"/>
  <c r="M31" i="23"/>
  <c r="M30" i="23"/>
  <c r="M29" i="23"/>
  <c r="M28" i="23"/>
  <c r="M27" i="23"/>
  <c r="M26" i="23"/>
  <c r="M25" i="23"/>
  <c r="M24" i="23"/>
  <c r="M23" i="23"/>
  <c r="M22" i="23"/>
  <c r="M21" i="23"/>
  <c r="M20" i="23"/>
  <c r="M19" i="23"/>
  <c r="M18" i="23"/>
  <c r="M17" i="23"/>
  <c r="M16" i="23"/>
  <c r="M14" i="23"/>
  <c r="M13" i="23"/>
  <c r="M12" i="23"/>
  <c r="M11" i="23"/>
  <c r="M10" i="23"/>
  <c r="M9" i="23"/>
  <c r="M8" i="23"/>
  <c r="M7" i="23"/>
  <c r="M54" i="23"/>
  <c r="M53" i="23"/>
  <c r="M52" i="23"/>
  <c r="M51" i="23"/>
  <c r="M50" i="23"/>
  <c r="M49" i="23"/>
  <c r="M48" i="23"/>
  <c r="M47" i="23"/>
  <c r="M46" i="23"/>
  <c r="M45" i="23"/>
  <c r="M44" i="23"/>
  <c r="M43" i="23"/>
  <c r="M42" i="23"/>
  <c r="M41" i="23"/>
  <c r="M40" i="23"/>
  <c r="M39" i="23"/>
  <c r="M38" i="23"/>
</calcChain>
</file>

<file path=xl/sharedStrings.xml><?xml version="1.0" encoding="utf-8"?>
<sst xmlns="http://schemas.openxmlformats.org/spreadsheetml/2006/main" count="442" uniqueCount="163">
  <si>
    <t>TOTAL TENDER QUANTITY</t>
  </si>
  <si>
    <t>Unit</t>
  </si>
  <si>
    <t xml:space="preserve">DESCRIPTION </t>
  </si>
  <si>
    <t>ITEM CODE</t>
  </si>
  <si>
    <t xml:space="preserve"> Tender Offer Sheet for Scrap Items (to be submitted by buyers)</t>
  </si>
  <si>
    <t>MSIL reserves the right to  withhold any  tender  in full or  part  without  assigning  any  reason &amp; will not  be binding  on  MSIL.</t>
  </si>
  <si>
    <t>Gurgaon</t>
  </si>
  <si>
    <t>Manesar</t>
  </si>
  <si>
    <t>MPTE</t>
  </si>
  <si>
    <t>MPTC</t>
  </si>
  <si>
    <t xml:space="preserve">Quantities of Gurgaon/ Manesar/MPT plant are indicative &amp; can vary. Party to whom tender is awarded need to lift scrap both from Gurgaon &amp; manesar. In case of non fulfillment of terms &amp; conditions by applicant,EMD is liable to be forfeited.    </t>
  </si>
  <si>
    <t>Lifting frequency/Schedule</t>
  </si>
  <si>
    <t>Frequency</t>
  </si>
  <si>
    <t>Schedule</t>
  </si>
  <si>
    <t>TH</t>
  </si>
  <si>
    <t>SUN</t>
  </si>
  <si>
    <t>MON</t>
  </si>
  <si>
    <t>TUE</t>
  </si>
  <si>
    <t>WED</t>
  </si>
  <si>
    <t>FRI</t>
  </si>
  <si>
    <t>SAT</t>
  </si>
  <si>
    <t xml:space="preserve">SECURITY (RS.)    </t>
  </si>
  <si>
    <t>G-Gurgaon, M-Manesar Vehicle, E-MPTE, C-MPTC</t>
  </si>
  <si>
    <t>Following Material  is available for sale on AS IS WHERE IS BASIS IN MSILG/MSILM/MPT (Engine &amp; Casting)</t>
  </si>
  <si>
    <t>KG</t>
  </si>
  <si>
    <t>Group</t>
  </si>
  <si>
    <t>Participation EMD</t>
  </si>
  <si>
    <t>ELC01-N</t>
  </si>
  <si>
    <t>AD01</t>
  </si>
  <si>
    <t>PP01</t>
  </si>
  <si>
    <t>MSC2</t>
  </si>
  <si>
    <t>CEEW5</t>
  </si>
  <si>
    <t>EMMC2</t>
  </si>
  <si>
    <t>AC01-N</t>
  </si>
  <si>
    <t>AG01</t>
  </si>
  <si>
    <t>CH05-N</t>
  </si>
  <si>
    <t>UP01</t>
  </si>
  <si>
    <t>BS01</t>
  </si>
  <si>
    <t>MSC1</t>
  </si>
  <si>
    <t>CH02</t>
  </si>
  <si>
    <t>CH03</t>
  </si>
  <si>
    <t>EC-02</t>
  </si>
  <si>
    <t>CH01-N</t>
  </si>
  <si>
    <t>EEC-02</t>
  </si>
  <si>
    <t>SAL01-N</t>
  </si>
  <si>
    <t>AS01</t>
  </si>
  <si>
    <t>SP01</t>
  </si>
  <si>
    <t>CIAL</t>
  </si>
  <si>
    <t>AS01M</t>
  </si>
  <si>
    <t>2013N</t>
  </si>
  <si>
    <t>CC01M</t>
  </si>
  <si>
    <t>WEA-SCRAP</t>
  </si>
  <si>
    <t>1020N</t>
  </si>
  <si>
    <t>1042N</t>
  </si>
  <si>
    <t>1043N</t>
  </si>
  <si>
    <t>1107N</t>
  </si>
  <si>
    <t>Mix Scrap of Non-Ferrous 
(Bundled Aluminum Chips with Iron content )</t>
  </si>
  <si>
    <t>Scrap of Non Ferrous Bundled Aluminum Chips.</t>
  </si>
  <si>
    <t>Scrap of Non Ferrous Chips (Aluminum Chips)</t>
  </si>
  <si>
    <t>Mix Scrap of Aluminum Chips with Iron Content</t>
  </si>
  <si>
    <t>Aluminum Dross</t>
  </si>
  <si>
    <t>Aluminum Gates with wire mesh</t>
  </si>
  <si>
    <t>Mix Scrap of Non Ferrous (Alumi. Sheets/Vessels etc) with Iron Attachment</t>
  </si>
  <si>
    <t xml:space="preserve">Mix Scrap of rejected Aluminum Electrical Cables </t>
  </si>
  <si>
    <t>Scrap of Aluminium Dross,Film ,Chips with Sand</t>
  </si>
  <si>
    <t>Mix Scrap of Aluminum Casting with Iron Attachment</t>
  </si>
  <si>
    <t>Aluminium Scrap Item Group</t>
  </si>
  <si>
    <t>Scrap Steel Chips - Wet</t>
  </si>
  <si>
    <t xml:space="preserve">Scrap of Iron and Steel (MS Chips) </t>
  </si>
  <si>
    <t>Scrap Iron &amp; Steel (CI Chips)</t>
  </si>
  <si>
    <t>Scrap Cast Iron Chip</t>
  </si>
  <si>
    <t>Mix scrap of cast iron with  aluminum chips</t>
  </si>
  <si>
    <t>Scrap iron &amp; steel (muti/dmg painted panel &amp; body)</t>
  </si>
  <si>
    <t>Scrap iron &amp; steel (mutilated / damaged unpainted panels)</t>
  </si>
  <si>
    <t>Scrap of mutilated steel components</t>
  </si>
  <si>
    <t>Scrap of forging steel component</t>
  </si>
  <si>
    <t>Scrap of Iron and Steel (Mutilated /Damaged CI Casting)</t>
  </si>
  <si>
    <t>Scrap of Non Ferrous Chips With Cast Iron</t>
  </si>
  <si>
    <t>Scrap  Iron &amp; Steel (Assorted Steel)</t>
  </si>
  <si>
    <t xml:space="preserve">Scrap of Iron &amp; Steel (MS box container) </t>
  </si>
  <si>
    <t>Scrap  Iron Steel (MS box container of  blank  pkg)</t>
  </si>
  <si>
    <t>Scrap  Iron &amp; Steel (MS box strpg/angl/suprt etc)</t>
  </si>
  <si>
    <t>Scrap of Iron &amp; Steel (Sheet Pkg Cover)</t>
  </si>
  <si>
    <t>Mixed scrap of used/damage electrical items distributors, Wire rope MCB boxes,FRL rejected computer parts etc, circit breakers from panels, electrical panels.</t>
  </si>
  <si>
    <t>Mixed scrap of used/damage Power sockets, Tubelight fitings, chokes, Tubelights etc.</t>
  </si>
  <si>
    <t>E-waste of electrical component scrap</t>
  </si>
  <si>
    <t>E-waste copper electrical cables</t>
  </si>
  <si>
    <t>Daily</t>
  </si>
  <si>
    <t>Alternate Days</t>
  </si>
  <si>
    <t>Weekly</t>
  </si>
  <si>
    <t>G</t>
  </si>
  <si>
    <t>E</t>
  </si>
  <si>
    <t>C</t>
  </si>
  <si>
    <t>GM</t>
  </si>
  <si>
    <t>Within 2 days after lifting intimation</t>
  </si>
  <si>
    <t>HAZGS02</t>
  </si>
  <si>
    <t>Scrap Oil Based Sludge</t>
  </si>
  <si>
    <t>HAZDS03</t>
  </si>
  <si>
    <t>HAZDS06</t>
  </si>
  <si>
    <t>BATALL</t>
  </si>
  <si>
    <t>HAZDL02</t>
  </si>
  <si>
    <t>HAZPD01</t>
  </si>
  <si>
    <t>UGREASE-1</t>
  </si>
  <si>
    <t>UOIL</t>
  </si>
  <si>
    <t>HAZDS01</t>
  </si>
  <si>
    <t>HAZPJ01</t>
  </si>
  <si>
    <t>THINNER</t>
  </si>
  <si>
    <t>MOIL</t>
  </si>
  <si>
    <t>NO</t>
  </si>
  <si>
    <t>Used/Waste Thinner</t>
  </si>
  <si>
    <t>LT</t>
  </si>
  <si>
    <t>Used/Mixed Oil &amp; Effulent Water</t>
  </si>
  <si>
    <t>Mixed Used Oil</t>
  </si>
  <si>
    <t>LTR</t>
  </si>
  <si>
    <t>Scrap/used lead acid  batteries.</t>
  </si>
  <si>
    <t>Hazardous empty MS drum (15-27lts).</t>
  </si>
  <si>
    <t>Hazardous empty Plastic Jar (10-50 LTS).</t>
  </si>
  <si>
    <t>Used Grease Stored In Drum</t>
  </si>
  <si>
    <t>Hazardous empty MS Drum large (200-220 lts)</t>
  </si>
  <si>
    <t>Hazardous empty INDL Plastic Drum (200LTS).</t>
  </si>
  <si>
    <t>CC01-N</t>
  </si>
  <si>
    <t>MPISP</t>
  </si>
  <si>
    <t>Scrap of Iron &amp; Steel (Imported Steel Packing Material)</t>
  </si>
  <si>
    <t>HAZDL01</t>
  </si>
  <si>
    <t>Hazrdous rust/dmgd/deshap/burnt ms drums 200-220 l</t>
  </si>
  <si>
    <t>Tender Qty.</t>
  </si>
  <si>
    <t>1 month</t>
  </si>
  <si>
    <t>MSIL reserves the right to change the validity period of the tenders  without assigning  any  reason &amp; will  be binding  on the  parties at any time even after the tender is closed and no claim will be entertained.</t>
  </si>
  <si>
    <t>Hazardous/One Time  Scrap Items</t>
  </si>
  <si>
    <t>6 Vehicles / Day</t>
  </si>
  <si>
    <t>3/Day</t>
  </si>
  <si>
    <t>1 Vehicles/Day</t>
  </si>
  <si>
    <t>GE</t>
  </si>
  <si>
    <t xml:space="preserve">All </t>
  </si>
  <si>
    <t>Fortnightly</t>
  </si>
  <si>
    <t>Alternate Day</t>
  </si>
  <si>
    <t>Hazardous empty MS Tin(1-5 lts) &amp; Small Damaged drums (15-27 Lts)</t>
  </si>
  <si>
    <t>Iron &amp; Steel Scrap Items Group</t>
  </si>
  <si>
    <t>S.no</t>
  </si>
  <si>
    <t>Scrap of Iron &amp; Steel (Muti /Dmgd CI Casting with minor Aluminium)</t>
  </si>
  <si>
    <t xml:space="preserve">
Proposed Validity (Max) 
</t>
  </si>
  <si>
    <t>MCALD</t>
  </si>
  <si>
    <t>Scrap of Non Ferrous Aluminium Chips - Dry</t>
  </si>
  <si>
    <t>MCWMWAL</t>
  </si>
  <si>
    <t>Scrap of Iron &amp; Steel (MS Wire mesh with minor Al layer)</t>
  </si>
  <si>
    <t>Scrap of Hazardous broken drums all size &amp; types</t>
  </si>
  <si>
    <t>TENDER NO. MSIL/SVR/ Tender/593</t>
  </si>
  <si>
    <t>PRE-BID AUCTION DATE AND TIME:- 22-MAY-18 (0930 HRS TO 1230 HRS) 
E BIDDING AUCTION DATE AND TIME :- 23-MAY-18 (09:30 HRS ONWARDS)</t>
  </si>
  <si>
    <t>PRE-BID AUCTION DATE AND TIME:- 22-MAY-18 (0930 HRS TO 1230 HRS) &amp; E BIDDING AUCTION DATE AND TIME :- 23-MAY-18 (09:30 HRS ONWARDS)</t>
  </si>
  <si>
    <t>GITEW316589AS</t>
  </si>
  <si>
    <t>Scrap of IT Waste (Used/Obsolete Laptop)</t>
  </si>
  <si>
    <t>One Time</t>
  </si>
  <si>
    <t>Scrap of Iron &amp; Steel (Used/Obsolete Cardex Storage Machines)</t>
  </si>
  <si>
    <t>Within 3 days after Tender Allotment</t>
  </si>
  <si>
    <t>MECAR593AS</t>
  </si>
  <si>
    <t xml:space="preserve">Scrap of Plastic Components </t>
  </si>
  <si>
    <t>MTOOLS-1</t>
  </si>
  <si>
    <t>Mixed Used Broken Tools</t>
  </si>
  <si>
    <t>For hazardous items (Sl no.32 to 49) refer terms &amp; condition Part 1, Clause no.20 part-A,B &amp; C.</t>
  </si>
  <si>
    <t>GSEDC593AS</t>
  </si>
  <si>
    <t>Scrap of Used/Obsolete ED Chiller and accessories</t>
  </si>
  <si>
    <t>SIW02M</t>
  </si>
  <si>
    <t>Industrial Waste (Paper/Plastic/Poly/Cardboard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</si>
</sst>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8">
    <xf numFmtId="0" fontId="0" fillId="0" borderId="0" xfId="0"/>
    <xf numFmtId="43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164" fontId="4" fillId="0" borderId="0" xfId="1" applyNumberFormat="1" applyFont="1" applyFill="1" applyAlignment="1">
      <alignment vertical="center"/>
    </xf>
    <xf numFmtId="43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3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textRotation="90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7" fillId="0" borderId="18" xfId="1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164" fontId="7" fillId="0" borderId="27" xfId="1" applyNumberFormat="1" applyFont="1" applyFill="1" applyBorder="1" applyAlignment="1">
      <alignment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horizontal="center" vertical="center" wrapText="1"/>
    </xf>
    <xf numFmtId="164" fontId="7" fillId="0" borderId="15" xfId="1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164" fontId="8" fillId="0" borderId="2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17" xfId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164" fontId="8" fillId="0" borderId="21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18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/>
    </xf>
    <xf numFmtId="0" fontId="7" fillId="0" borderId="5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textRotation="90"/>
    </xf>
    <xf numFmtId="164" fontId="7" fillId="0" borderId="24" xfId="1" applyNumberFormat="1" applyFont="1" applyFill="1" applyBorder="1" applyAlignment="1">
      <alignment horizontal="center" vertical="center" wrapText="1"/>
    </xf>
    <xf numFmtId="164" fontId="7" fillId="0" borderId="25" xfId="1" applyNumberFormat="1" applyFont="1" applyFill="1" applyBorder="1" applyAlignment="1">
      <alignment horizontal="center" vertical="center" wrapText="1"/>
    </xf>
    <xf numFmtId="164" fontId="7" fillId="0" borderId="26" xfId="1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164" fontId="7" fillId="0" borderId="27" xfId="1" applyNumberFormat="1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left" vertical="center" wrapText="1"/>
    </xf>
    <xf numFmtId="0" fontId="6" fillId="0" borderId="16" xfId="2" applyFont="1" applyFill="1" applyBorder="1" applyAlignment="1">
      <alignment horizontal="left" vertical="center" wrapText="1"/>
    </xf>
    <xf numFmtId="0" fontId="6" fillId="0" borderId="28" xfId="2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22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left" vertical="center"/>
    </xf>
    <xf numFmtId="0" fontId="3" fillId="0" borderId="31" xfId="2" applyFont="1" applyFill="1" applyBorder="1" applyAlignment="1">
      <alignment horizontal="left" vertical="center"/>
    </xf>
    <xf numFmtId="0" fontId="3" fillId="0" borderId="3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 vertical="center" wrapText="1"/>
    </xf>
    <xf numFmtId="0" fontId="3" fillId="0" borderId="36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6" fillId="0" borderId="37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38" xfId="2" applyFont="1" applyFill="1" applyBorder="1" applyAlignment="1">
      <alignment horizontal="left" vertical="center" wrapText="1"/>
    </xf>
    <xf numFmtId="0" fontId="6" fillId="0" borderId="33" xfId="2" applyFont="1" applyFill="1" applyBorder="1" applyAlignment="1">
      <alignment horizontal="left" vertical="center" wrapText="1"/>
    </xf>
    <xf numFmtId="0" fontId="6" fillId="0" borderId="34" xfId="2" applyFont="1" applyFill="1" applyBorder="1" applyAlignment="1">
      <alignment horizontal="left" vertical="center" wrapText="1"/>
    </xf>
    <xf numFmtId="0" fontId="6" fillId="0" borderId="35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1"/>
  <sheetViews>
    <sheetView showGridLines="0" tabSelected="1" topLeftCell="A55" zoomScaleNormal="100" workbookViewId="0">
      <selection activeCell="J59" sqref="J59"/>
    </sheetView>
  </sheetViews>
  <sheetFormatPr defaultRowHeight="15" x14ac:dyDescent="0.25"/>
  <cols>
    <col min="1" max="1" width="3.85546875" style="13" bestFit="1" customWidth="1"/>
    <col min="2" max="2" width="5.28515625" style="3" bestFit="1" customWidth="1"/>
    <col min="3" max="3" width="10.28515625" style="3" bestFit="1" customWidth="1"/>
    <col min="4" max="4" width="18.140625" style="3" bestFit="1" customWidth="1"/>
    <col min="5" max="5" width="50.42578125" style="3" customWidth="1"/>
    <col min="6" max="6" width="5.140625" style="3" bestFit="1" customWidth="1"/>
    <col min="7" max="7" width="14.42578125" style="3" customWidth="1"/>
    <col min="8" max="12" width="12.7109375" style="3" customWidth="1"/>
    <col min="13" max="13" width="15.7109375" style="3" bestFit="1" customWidth="1"/>
    <col min="14" max="14" width="22.140625" style="3" customWidth="1"/>
    <col min="15" max="15" width="6.140625" style="3" bestFit="1" customWidth="1"/>
    <col min="16" max="16" width="4.85546875" style="3" bestFit="1" customWidth="1"/>
    <col min="17" max="17" width="5.7109375" style="3" bestFit="1" customWidth="1"/>
    <col min="18" max="20" width="4.85546875" style="3" bestFit="1" customWidth="1"/>
    <col min="21" max="21" width="5.140625" style="3" bestFit="1" customWidth="1"/>
    <col min="22" max="22" width="20.85546875" style="1" customWidth="1"/>
    <col min="23" max="23" width="24.28515625" style="1" bestFit="1" customWidth="1"/>
    <col min="24" max="26" width="20.7109375" style="2" customWidth="1"/>
    <col min="27" max="16384" width="9.140625" style="3"/>
  </cols>
  <sheetData>
    <row r="1" spans="1:24" ht="27" thickBot="1" x14ac:dyDescent="0.45">
      <c r="A1" s="116" t="s">
        <v>146</v>
      </c>
      <c r="B1" s="117"/>
      <c r="C1" s="117"/>
      <c r="D1" s="117"/>
      <c r="E1" s="118"/>
      <c r="F1" s="116" t="s">
        <v>4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8"/>
    </row>
    <row r="2" spans="1:24" ht="32.25" customHeight="1" x14ac:dyDescent="0.4">
      <c r="A2" s="119" t="s">
        <v>23</v>
      </c>
      <c r="B2" s="120"/>
      <c r="C2" s="120"/>
      <c r="D2" s="120"/>
      <c r="E2" s="120"/>
      <c r="F2" s="121"/>
      <c r="G2" s="121"/>
      <c r="H2" s="122"/>
      <c r="I2" s="126" t="s">
        <v>147</v>
      </c>
      <c r="J2" s="127"/>
      <c r="K2" s="127"/>
      <c r="L2" s="127"/>
      <c r="M2" s="128"/>
      <c r="N2" s="132" t="s">
        <v>11</v>
      </c>
      <c r="O2" s="133"/>
      <c r="P2" s="133"/>
      <c r="Q2" s="133"/>
      <c r="R2" s="133"/>
      <c r="S2" s="133"/>
      <c r="T2" s="133"/>
      <c r="U2" s="134"/>
    </row>
    <row r="3" spans="1:24" ht="32.25" customHeight="1" thickBot="1" x14ac:dyDescent="0.45">
      <c r="A3" s="123"/>
      <c r="B3" s="124"/>
      <c r="C3" s="124"/>
      <c r="D3" s="124"/>
      <c r="E3" s="124"/>
      <c r="F3" s="124"/>
      <c r="G3" s="124"/>
      <c r="H3" s="125"/>
      <c r="I3" s="129"/>
      <c r="J3" s="130"/>
      <c r="K3" s="130"/>
      <c r="L3" s="130"/>
      <c r="M3" s="131"/>
      <c r="N3" s="135"/>
      <c r="O3" s="136"/>
      <c r="P3" s="136"/>
      <c r="Q3" s="136"/>
      <c r="R3" s="136"/>
      <c r="S3" s="136"/>
      <c r="T3" s="136"/>
      <c r="U3" s="137"/>
    </row>
    <row r="4" spans="1:24" ht="27" thickBot="1" x14ac:dyDescent="0.45">
      <c r="A4" s="110" t="s">
        <v>25</v>
      </c>
      <c r="B4" s="113" t="s">
        <v>138</v>
      </c>
      <c r="C4" s="99" t="s">
        <v>140</v>
      </c>
      <c r="D4" s="113" t="s">
        <v>3</v>
      </c>
      <c r="E4" s="99" t="s">
        <v>2</v>
      </c>
      <c r="F4" s="113" t="s">
        <v>1</v>
      </c>
      <c r="G4" s="99" t="s">
        <v>26</v>
      </c>
      <c r="H4" s="113" t="s">
        <v>21</v>
      </c>
      <c r="I4" s="93" t="s">
        <v>125</v>
      </c>
      <c r="J4" s="94"/>
      <c r="K4" s="94"/>
      <c r="L4" s="95"/>
      <c r="M4" s="99" t="s">
        <v>0</v>
      </c>
      <c r="N4" s="107" t="s">
        <v>22</v>
      </c>
      <c r="O4" s="108"/>
      <c r="P4" s="108"/>
      <c r="Q4" s="108"/>
      <c r="R4" s="108"/>
      <c r="S4" s="108"/>
      <c r="T4" s="108"/>
      <c r="U4" s="109"/>
    </row>
    <row r="5" spans="1:24" ht="26.25" x14ac:dyDescent="0.4">
      <c r="A5" s="111"/>
      <c r="B5" s="114"/>
      <c r="C5" s="100"/>
      <c r="D5" s="114"/>
      <c r="E5" s="100"/>
      <c r="F5" s="114"/>
      <c r="G5" s="100"/>
      <c r="H5" s="114"/>
      <c r="I5" s="96"/>
      <c r="J5" s="97"/>
      <c r="K5" s="97"/>
      <c r="L5" s="98"/>
      <c r="M5" s="100"/>
      <c r="N5" s="99" t="s">
        <v>12</v>
      </c>
      <c r="O5" s="93" t="s">
        <v>13</v>
      </c>
      <c r="P5" s="94"/>
      <c r="Q5" s="94"/>
      <c r="R5" s="94"/>
      <c r="S5" s="94"/>
      <c r="T5" s="94"/>
      <c r="U5" s="95"/>
    </row>
    <row r="6" spans="1:24" ht="27" thickBot="1" x14ac:dyDescent="0.45">
      <c r="A6" s="112"/>
      <c r="B6" s="115"/>
      <c r="C6" s="101"/>
      <c r="D6" s="115"/>
      <c r="E6" s="101"/>
      <c r="F6" s="115"/>
      <c r="G6" s="101"/>
      <c r="H6" s="115"/>
      <c r="I6" s="14" t="s">
        <v>6</v>
      </c>
      <c r="J6" s="15" t="s">
        <v>7</v>
      </c>
      <c r="K6" s="15" t="s">
        <v>8</v>
      </c>
      <c r="L6" s="16" t="s">
        <v>9</v>
      </c>
      <c r="M6" s="101"/>
      <c r="N6" s="101"/>
      <c r="O6" s="14" t="s">
        <v>16</v>
      </c>
      <c r="P6" s="15" t="s">
        <v>17</v>
      </c>
      <c r="Q6" s="15" t="s">
        <v>18</v>
      </c>
      <c r="R6" s="15" t="s">
        <v>14</v>
      </c>
      <c r="S6" s="15" t="s">
        <v>19</v>
      </c>
      <c r="T6" s="15" t="s">
        <v>20</v>
      </c>
      <c r="U6" s="17" t="s">
        <v>15</v>
      </c>
    </row>
    <row r="7" spans="1:24" ht="31.5" x14ac:dyDescent="0.4">
      <c r="A7" s="102" t="s">
        <v>66</v>
      </c>
      <c r="B7" s="18">
        <v>1</v>
      </c>
      <c r="C7" s="19" t="s">
        <v>126</v>
      </c>
      <c r="D7" s="18" t="s">
        <v>33</v>
      </c>
      <c r="E7" s="20" t="s">
        <v>65</v>
      </c>
      <c r="F7" s="18" t="s">
        <v>24</v>
      </c>
      <c r="G7" s="86">
        <v>200000</v>
      </c>
      <c r="H7" s="21">
        <v>125000</v>
      </c>
      <c r="I7" s="22">
        <v>15000</v>
      </c>
      <c r="J7" s="23">
        <v>3000</v>
      </c>
      <c r="K7" s="23">
        <v>4000</v>
      </c>
      <c r="L7" s="24">
        <v>0</v>
      </c>
      <c r="M7" s="25">
        <f>SUM(I7:L7)</f>
        <v>22000</v>
      </c>
      <c r="N7" s="21" t="s">
        <v>89</v>
      </c>
      <c r="O7" s="22"/>
      <c r="P7" s="23"/>
      <c r="Q7" s="23"/>
      <c r="R7" s="23"/>
      <c r="S7" s="23"/>
      <c r="T7" s="23"/>
      <c r="U7" s="26"/>
      <c r="X7" s="4"/>
    </row>
    <row r="8" spans="1:24" ht="26.25" x14ac:dyDescent="0.4">
      <c r="A8" s="103"/>
      <c r="B8" s="27">
        <v>2</v>
      </c>
      <c r="C8" s="28" t="s">
        <v>126</v>
      </c>
      <c r="D8" s="27" t="s">
        <v>51</v>
      </c>
      <c r="E8" s="29" t="s">
        <v>64</v>
      </c>
      <c r="F8" s="27" t="s">
        <v>24</v>
      </c>
      <c r="G8" s="87"/>
      <c r="H8" s="30">
        <v>350000</v>
      </c>
      <c r="I8" s="31">
        <v>0</v>
      </c>
      <c r="J8" s="32">
        <v>0</v>
      </c>
      <c r="K8" s="32">
        <v>0</v>
      </c>
      <c r="L8" s="33">
        <v>70000</v>
      </c>
      <c r="M8" s="34">
        <f>SUM(I8:L8)</f>
        <v>70000</v>
      </c>
      <c r="N8" s="30" t="s">
        <v>87</v>
      </c>
      <c r="O8" s="31" t="s">
        <v>92</v>
      </c>
      <c r="P8" s="32" t="s">
        <v>92</v>
      </c>
      <c r="Q8" s="32" t="s">
        <v>92</v>
      </c>
      <c r="R8" s="32" t="s">
        <v>92</v>
      </c>
      <c r="S8" s="32" t="s">
        <v>92</v>
      </c>
      <c r="T8" s="32" t="s">
        <v>92</v>
      </c>
      <c r="U8" s="35"/>
    </row>
    <row r="9" spans="1:24" s="6" customFormat="1" ht="26.25" x14ac:dyDescent="0.25">
      <c r="A9" s="103"/>
      <c r="B9" s="27">
        <v>3</v>
      </c>
      <c r="C9" s="28" t="s">
        <v>126</v>
      </c>
      <c r="D9" s="27" t="s">
        <v>41</v>
      </c>
      <c r="E9" s="29" t="s">
        <v>63</v>
      </c>
      <c r="F9" s="27" t="s">
        <v>24</v>
      </c>
      <c r="G9" s="87"/>
      <c r="H9" s="30">
        <v>25000</v>
      </c>
      <c r="I9" s="31">
        <v>4500</v>
      </c>
      <c r="J9" s="32">
        <v>4000</v>
      </c>
      <c r="K9" s="32">
        <v>1500</v>
      </c>
      <c r="L9" s="33">
        <v>500</v>
      </c>
      <c r="M9" s="34">
        <f t="shared" ref="M9:M16" si="0">SUM(I9:L9)</f>
        <v>10500</v>
      </c>
      <c r="N9" s="30" t="s">
        <v>89</v>
      </c>
      <c r="O9" s="31"/>
      <c r="P9" s="32"/>
      <c r="Q9" s="32"/>
      <c r="R9" s="32"/>
      <c r="S9" s="32"/>
      <c r="T9" s="32"/>
      <c r="U9" s="35"/>
      <c r="V9" s="5"/>
      <c r="W9" s="1"/>
    </row>
    <row r="10" spans="1:24" s="6" customFormat="1" ht="31.5" x14ac:dyDescent="0.25">
      <c r="A10" s="103"/>
      <c r="B10" s="27">
        <v>4</v>
      </c>
      <c r="C10" s="28" t="s">
        <v>126</v>
      </c>
      <c r="D10" s="27" t="s">
        <v>44</v>
      </c>
      <c r="E10" s="29" t="s">
        <v>62</v>
      </c>
      <c r="F10" s="27" t="s">
        <v>24</v>
      </c>
      <c r="G10" s="87"/>
      <c r="H10" s="30">
        <v>25000</v>
      </c>
      <c r="I10" s="31">
        <v>1500</v>
      </c>
      <c r="J10" s="32">
        <v>1500</v>
      </c>
      <c r="K10" s="32">
        <v>1000</v>
      </c>
      <c r="L10" s="33">
        <v>500</v>
      </c>
      <c r="M10" s="34">
        <f t="shared" si="0"/>
        <v>4500</v>
      </c>
      <c r="N10" s="30" t="s">
        <v>134</v>
      </c>
      <c r="O10" s="31"/>
      <c r="P10" s="32"/>
      <c r="Q10" s="32"/>
      <c r="R10" s="32"/>
      <c r="S10" s="32"/>
      <c r="T10" s="32"/>
      <c r="U10" s="35"/>
      <c r="V10" s="5"/>
      <c r="W10" s="1"/>
    </row>
    <row r="11" spans="1:24" s="6" customFormat="1" ht="26.25" x14ac:dyDescent="0.25">
      <c r="A11" s="103"/>
      <c r="B11" s="27">
        <v>5</v>
      </c>
      <c r="C11" s="28" t="s">
        <v>126</v>
      </c>
      <c r="D11" s="27" t="s">
        <v>34</v>
      </c>
      <c r="E11" s="29" t="s">
        <v>61</v>
      </c>
      <c r="F11" s="27" t="s">
        <v>24</v>
      </c>
      <c r="G11" s="87"/>
      <c r="H11" s="30">
        <v>450000</v>
      </c>
      <c r="I11" s="31">
        <v>75000</v>
      </c>
      <c r="J11" s="32">
        <v>0</v>
      </c>
      <c r="K11" s="32">
        <v>0</v>
      </c>
      <c r="L11" s="33">
        <v>0</v>
      </c>
      <c r="M11" s="34">
        <f t="shared" si="0"/>
        <v>75000</v>
      </c>
      <c r="N11" s="30" t="s">
        <v>87</v>
      </c>
      <c r="O11" s="31" t="s">
        <v>90</v>
      </c>
      <c r="P11" s="32" t="s">
        <v>90</v>
      </c>
      <c r="Q11" s="32" t="s">
        <v>90</v>
      </c>
      <c r="R11" s="32" t="s">
        <v>90</v>
      </c>
      <c r="S11" s="32" t="s">
        <v>90</v>
      </c>
      <c r="T11" s="32" t="s">
        <v>90</v>
      </c>
      <c r="U11" s="35"/>
      <c r="V11" s="5"/>
      <c r="W11" s="1"/>
    </row>
    <row r="12" spans="1:24" s="6" customFormat="1" ht="26.25" x14ac:dyDescent="0.25">
      <c r="A12" s="103"/>
      <c r="B12" s="27">
        <v>6</v>
      </c>
      <c r="C12" s="28" t="s">
        <v>126</v>
      </c>
      <c r="D12" s="27" t="s">
        <v>28</v>
      </c>
      <c r="E12" s="29" t="s">
        <v>60</v>
      </c>
      <c r="F12" s="27" t="s">
        <v>24</v>
      </c>
      <c r="G12" s="87"/>
      <c r="H12" s="30">
        <v>225000</v>
      </c>
      <c r="I12" s="31">
        <v>50000</v>
      </c>
      <c r="J12" s="32">
        <v>0</v>
      </c>
      <c r="K12" s="32">
        <v>0</v>
      </c>
      <c r="L12" s="33">
        <v>0</v>
      </c>
      <c r="M12" s="34">
        <f t="shared" si="0"/>
        <v>50000</v>
      </c>
      <c r="N12" s="30" t="s">
        <v>87</v>
      </c>
      <c r="O12" s="31" t="s">
        <v>90</v>
      </c>
      <c r="P12" s="32" t="s">
        <v>90</v>
      </c>
      <c r="Q12" s="32" t="s">
        <v>90</v>
      </c>
      <c r="R12" s="32" t="s">
        <v>90</v>
      </c>
      <c r="S12" s="32" t="s">
        <v>90</v>
      </c>
      <c r="T12" s="32" t="s">
        <v>90</v>
      </c>
      <c r="U12" s="35"/>
      <c r="V12" s="5"/>
      <c r="W12" s="1"/>
    </row>
    <row r="13" spans="1:24" s="6" customFormat="1" ht="26.25" x14ac:dyDescent="0.25">
      <c r="A13" s="103"/>
      <c r="B13" s="27">
        <v>7</v>
      </c>
      <c r="C13" s="28" t="s">
        <v>126</v>
      </c>
      <c r="D13" s="27" t="s">
        <v>42</v>
      </c>
      <c r="E13" s="29" t="s">
        <v>59</v>
      </c>
      <c r="F13" s="27" t="s">
        <v>24</v>
      </c>
      <c r="G13" s="87"/>
      <c r="H13" s="30">
        <v>150000</v>
      </c>
      <c r="I13" s="31">
        <v>30000</v>
      </c>
      <c r="J13" s="32">
        <v>0</v>
      </c>
      <c r="K13" s="32">
        <v>0</v>
      </c>
      <c r="L13" s="33">
        <v>0</v>
      </c>
      <c r="M13" s="34">
        <f t="shared" si="0"/>
        <v>30000</v>
      </c>
      <c r="N13" s="30" t="s">
        <v>135</v>
      </c>
      <c r="O13" s="31" t="s">
        <v>90</v>
      </c>
      <c r="P13" s="32"/>
      <c r="Q13" s="32" t="s">
        <v>90</v>
      </c>
      <c r="R13" s="32"/>
      <c r="S13" s="32" t="s">
        <v>90</v>
      </c>
      <c r="T13" s="32"/>
      <c r="U13" s="35" t="s">
        <v>90</v>
      </c>
      <c r="V13" s="5"/>
      <c r="W13" s="1"/>
    </row>
    <row r="14" spans="1:24" s="6" customFormat="1" ht="26.25" x14ac:dyDescent="0.25">
      <c r="A14" s="103"/>
      <c r="B14" s="27">
        <v>8</v>
      </c>
      <c r="C14" s="28" t="s">
        <v>126</v>
      </c>
      <c r="D14" s="27" t="s">
        <v>53</v>
      </c>
      <c r="E14" s="29" t="s">
        <v>58</v>
      </c>
      <c r="F14" s="27" t="s">
        <v>24</v>
      </c>
      <c r="G14" s="87"/>
      <c r="H14" s="30">
        <v>120000</v>
      </c>
      <c r="I14" s="31">
        <v>0</v>
      </c>
      <c r="J14" s="32">
        <v>0</v>
      </c>
      <c r="K14" s="32">
        <v>30000</v>
      </c>
      <c r="L14" s="33">
        <v>0</v>
      </c>
      <c r="M14" s="34">
        <f t="shared" si="0"/>
        <v>30000</v>
      </c>
      <c r="N14" s="30" t="s">
        <v>135</v>
      </c>
      <c r="O14" s="31"/>
      <c r="P14" s="32" t="s">
        <v>91</v>
      </c>
      <c r="Q14" s="32"/>
      <c r="R14" s="32" t="s">
        <v>91</v>
      </c>
      <c r="S14" s="32"/>
      <c r="T14" s="32" t="s">
        <v>91</v>
      </c>
      <c r="U14" s="35"/>
      <c r="V14" s="5"/>
      <c r="W14" s="1"/>
    </row>
    <row r="15" spans="1:24" s="6" customFormat="1" ht="26.25" x14ac:dyDescent="0.25">
      <c r="A15" s="103"/>
      <c r="B15" s="27">
        <v>9</v>
      </c>
      <c r="C15" s="28" t="s">
        <v>126</v>
      </c>
      <c r="D15" s="27" t="s">
        <v>141</v>
      </c>
      <c r="E15" s="29" t="s">
        <v>142</v>
      </c>
      <c r="F15" s="27" t="s">
        <v>24</v>
      </c>
      <c r="G15" s="87"/>
      <c r="H15" s="30">
        <v>10000</v>
      </c>
      <c r="I15" s="31">
        <v>0</v>
      </c>
      <c r="J15" s="32">
        <v>0</v>
      </c>
      <c r="K15" s="32">
        <v>0</v>
      </c>
      <c r="L15" s="33">
        <v>2000</v>
      </c>
      <c r="M15" s="34">
        <f t="shared" si="0"/>
        <v>2000</v>
      </c>
      <c r="N15" s="30" t="s">
        <v>89</v>
      </c>
      <c r="O15" s="31"/>
      <c r="P15" s="32"/>
      <c r="Q15" s="32"/>
      <c r="R15" s="32"/>
      <c r="S15" s="32"/>
      <c r="T15" s="32"/>
      <c r="U15" s="35"/>
      <c r="V15" s="5"/>
      <c r="W15" s="1"/>
    </row>
    <row r="16" spans="1:24" s="6" customFormat="1" ht="26.25" x14ac:dyDescent="0.25">
      <c r="A16" s="103"/>
      <c r="B16" s="27">
        <v>10</v>
      </c>
      <c r="C16" s="28" t="s">
        <v>126</v>
      </c>
      <c r="D16" s="27" t="s">
        <v>49</v>
      </c>
      <c r="E16" s="29" t="s">
        <v>57</v>
      </c>
      <c r="F16" s="27" t="s">
        <v>24</v>
      </c>
      <c r="G16" s="88"/>
      <c r="H16" s="30">
        <v>350000</v>
      </c>
      <c r="I16" s="31">
        <v>0</v>
      </c>
      <c r="J16" s="32">
        <v>0</v>
      </c>
      <c r="K16" s="32">
        <v>65000</v>
      </c>
      <c r="L16" s="33">
        <v>0</v>
      </c>
      <c r="M16" s="34">
        <f t="shared" si="0"/>
        <v>65000</v>
      </c>
      <c r="N16" s="30" t="s">
        <v>87</v>
      </c>
      <c r="O16" s="31" t="s">
        <v>91</v>
      </c>
      <c r="P16" s="32" t="s">
        <v>91</v>
      </c>
      <c r="Q16" s="32" t="s">
        <v>91</v>
      </c>
      <c r="R16" s="32" t="s">
        <v>91</v>
      </c>
      <c r="S16" s="32" t="s">
        <v>91</v>
      </c>
      <c r="T16" s="32" t="s">
        <v>91</v>
      </c>
      <c r="U16" s="35"/>
      <c r="V16" s="5"/>
      <c r="W16" s="5"/>
    </row>
    <row r="17" spans="1:23" s="6" customFormat="1" ht="32.25" thickBot="1" x14ac:dyDescent="0.3">
      <c r="A17" s="104"/>
      <c r="B17" s="36">
        <v>11</v>
      </c>
      <c r="C17" s="37" t="s">
        <v>126</v>
      </c>
      <c r="D17" s="36" t="s">
        <v>35</v>
      </c>
      <c r="E17" s="38" t="s">
        <v>56</v>
      </c>
      <c r="F17" s="36" t="s">
        <v>24</v>
      </c>
      <c r="G17" s="39">
        <v>1400000</v>
      </c>
      <c r="H17" s="40">
        <v>1400000</v>
      </c>
      <c r="I17" s="41">
        <v>250000</v>
      </c>
      <c r="J17" s="42">
        <v>0</v>
      </c>
      <c r="K17" s="42">
        <v>0</v>
      </c>
      <c r="L17" s="43">
        <v>0</v>
      </c>
      <c r="M17" s="44">
        <f>SUM(I17:L17)</f>
        <v>250000</v>
      </c>
      <c r="N17" s="40" t="s">
        <v>87</v>
      </c>
      <c r="O17" s="41" t="s">
        <v>90</v>
      </c>
      <c r="P17" s="42" t="s">
        <v>90</v>
      </c>
      <c r="Q17" s="42" t="s">
        <v>90</v>
      </c>
      <c r="R17" s="42" t="s">
        <v>90</v>
      </c>
      <c r="S17" s="42" t="s">
        <v>90</v>
      </c>
      <c r="T17" s="42" t="s">
        <v>90</v>
      </c>
      <c r="U17" s="45" t="s">
        <v>90</v>
      </c>
      <c r="V17" s="5"/>
      <c r="W17" s="5"/>
    </row>
    <row r="18" spans="1:23" s="6" customFormat="1" ht="26.25" x14ac:dyDescent="0.25">
      <c r="A18" s="102" t="s">
        <v>137</v>
      </c>
      <c r="B18" s="46">
        <v>12</v>
      </c>
      <c r="C18" s="19" t="s">
        <v>126</v>
      </c>
      <c r="D18" s="18" t="s">
        <v>55</v>
      </c>
      <c r="E18" s="20" t="s">
        <v>67</v>
      </c>
      <c r="F18" s="18" t="s">
        <v>24</v>
      </c>
      <c r="G18" s="86">
        <v>200000</v>
      </c>
      <c r="H18" s="21">
        <v>900000</v>
      </c>
      <c r="I18" s="22">
        <v>0</v>
      </c>
      <c r="J18" s="23">
        <v>0</v>
      </c>
      <c r="K18" s="23">
        <v>650000</v>
      </c>
      <c r="L18" s="24">
        <v>0</v>
      </c>
      <c r="M18" s="25">
        <f>SUM(I18:L18)</f>
        <v>650000</v>
      </c>
      <c r="N18" s="21" t="s">
        <v>130</v>
      </c>
      <c r="O18" s="22" t="s">
        <v>91</v>
      </c>
      <c r="P18" s="23" t="s">
        <v>91</v>
      </c>
      <c r="Q18" s="23" t="s">
        <v>91</v>
      </c>
      <c r="R18" s="23" t="s">
        <v>91</v>
      </c>
      <c r="S18" s="23" t="s">
        <v>91</v>
      </c>
      <c r="T18" s="23" t="s">
        <v>91</v>
      </c>
      <c r="U18" s="26" t="s">
        <v>91</v>
      </c>
      <c r="V18" s="5"/>
      <c r="W18" s="5"/>
    </row>
    <row r="19" spans="1:23" s="6" customFormat="1" ht="26.25" x14ac:dyDescent="0.25">
      <c r="A19" s="103"/>
      <c r="B19" s="27">
        <v>13</v>
      </c>
      <c r="C19" s="28" t="s">
        <v>126</v>
      </c>
      <c r="D19" s="27" t="s">
        <v>39</v>
      </c>
      <c r="E19" s="29" t="s">
        <v>68</v>
      </c>
      <c r="F19" s="27" t="s">
        <v>24</v>
      </c>
      <c r="G19" s="87"/>
      <c r="H19" s="30">
        <v>350000</v>
      </c>
      <c r="I19" s="31">
        <v>260000</v>
      </c>
      <c r="J19" s="32">
        <v>0</v>
      </c>
      <c r="K19" s="32">
        <v>0</v>
      </c>
      <c r="L19" s="33">
        <v>0</v>
      </c>
      <c r="M19" s="34">
        <f t="shared" ref="M19:M36" si="1">SUM(I19:L19)</f>
        <v>260000</v>
      </c>
      <c r="N19" s="30" t="s">
        <v>87</v>
      </c>
      <c r="O19" s="31" t="s">
        <v>90</v>
      </c>
      <c r="P19" s="32" t="s">
        <v>90</v>
      </c>
      <c r="Q19" s="32" t="s">
        <v>90</v>
      </c>
      <c r="R19" s="32" t="s">
        <v>90</v>
      </c>
      <c r="S19" s="32" t="s">
        <v>90</v>
      </c>
      <c r="T19" s="32" t="s">
        <v>90</v>
      </c>
      <c r="U19" s="35" t="s">
        <v>90</v>
      </c>
      <c r="V19" s="5"/>
      <c r="W19" s="5"/>
    </row>
    <row r="20" spans="1:23" s="6" customFormat="1" ht="26.25" x14ac:dyDescent="0.25">
      <c r="A20" s="103"/>
      <c r="B20" s="27">
        <v>14</v>
      </c>
      <c r="C20" s="28" t="s">
        <v>126</v>
      </c>
      <c r="D20" s="27" t="s">
        <v>40</v>
      </c>
      <c r="E20" s="29" t="s">
        <v>69</v>
      </c>
      <c r="F20" s="27" t="s">
        <v>24</v>
      </c>
      <c r="G20" s="87"/>
      <c r="H20" s="30">
        <v>275000</v>
      </c>
      <c r="I20" s="31">
        <v>235000</v>
      </c>
      <c r="J20" s="32">
        <v>0</v>
      </c>
      <c r="K20" s="32">
        <v>0</v>
      </c>
      <c r="L20" s="33">
        <v>0</v>
      </c>
      <c r="M20" s="34">
        <f t="shared" si="1"/>
        <v>235000</v>
      </c>
      <c r="N20" s="30" t="s">
        <v>87</v>
      </c>
      <c r="O20" s="31" t="s">
        <v>90</v>
      </c>
      <c r="P20" s="32" t="s">
        <v>90</v>
      </c>
      <c r="Q20" s="32" t="s">
        <v>90</v>
      </c>
      <c r="R20" s="32" t="s">
        <v>90</v>
      </c>
      <c r="S20" s="32" t="s">
        <v>90</v>
      </c>
      <c r="T20" s="32" t="s">
        <v>90</v>
      </c>
      <c r="U20" s="35" t="s">
        <v>90</v>
      </c>
      <c r="V20" s="5"/>
      <c r="W20" s="5"/>
    </row>
    <row r="21" spans="1:23" s="6" customFormat="1" ht="26.25" x14ac:dyDescent="0.25">
      <c r="A21" s="103"/>
      <c r="B21" s="27">
        <v>15</v>
      </c>
      <c r="C21" s="28" t="s">
        <v>126</v>
      </c>
      <c r="D21" s="27">
        <v>1003</v>
      </c>
      <c r="E21" s="29" t="s">
        <v>70</v>
      </c>
      <c r="F21" s="27" t="s">
        <v>24</v>
      </c>
      <c r="G21" s="87"/>
      <c r="H21" s="30">
        <v>250000</v>
      </c>
      <c r="I21" s="31">
        <v>0</v>
      </c>
      <c r="J21" s="32">
        <v>0</v>
      </c>
      <c r="K21" s="32">
        <v>210000</v>
      </c>
      <c r="L21" s="33">
        <v>0</v>
      </c>
      <c r="M21" s="34">
        <f t="shared" si="1"/>
        <v>210000</v>
      </c>
      <c r="N21" s="30" t="s">
        <v>87</v>
      </c>
      <c r="O21" s="31" t="s">
        <v>91</v>
      </c>
      <c r="P21" s="32" t="s">
        <v>91</v>
      </c>
      <c r="Q21" s="32" t="s">
        <v>91</v>
      </c>
      <c r="R21" s="32" t="s">
        <v>91</v>
      </c>
      <c r="S21" s="32" t="s">
        <v>91</v>
      </c>
      <c r="T21" s="32" t="s">
        <v>91</v>
      </c>
      <c r="U21" s="35"/>
      <c r="V21" s="5"/>
      <c r="W21" s="5"/>
    </row>
    <row r="22" spans="1:23" s="8" customFormat="1" ht="26.25" x14ac:dyDescent="0.25">
      <c r="A22" s="103"/>
      <c r="B22" s="27">
        <v>16</v>
      </c>
      <c r="C22" s="28" t="s">
        <v>126</v>
      </c>
      <c r="D22" s="27" t="s">
        <v>52</v>
      </c>
      <c r="E22" s="29" t="s">
        <v>74</v>
      </c>
      <c r="F22" s="27" t="s">
        <v>24</v>
      </c>
      <c r="G22" s="87"/>
      <c r="H22" s="30">
        <v>110000</v>
      </c>
      <c r="I22" s="31">
        <v>0</v>
      </c>
      <c r="J22" s="32">
        <v>0</v>
      </c>
      <c r="K22" s="32">
        <v>60000</v>
      </c>
      <c r="L22" s="33">
        <v>0</v>
      </c>
      <c r="M22" s="34">
        <f t="shared" si="1"/>
        <v>60000</v>
      </c>
      <c r="N22" s="30" t="s">
        <v>88</v>
      </c>
      <c r="O22" s="31"/>
      <c r="P22" s="32" t="s">
        <v>91</v>
      </c>
      <c r="Q22" s="32"/>
      <c r="R22" s="32" t="s">
        <v>91</v>
      </c>
      <c r="S22" s="32"/>
      <c r="T22" s="32" t="s">
        <v>91</v>
      </c>
      <c r="U22" s="35"/>
      <c r="V22" s="7"/>
      <c r="W22" s="7"/>
    </row>
    <row r="23" spans="1:23" s="8" customFormat="1" ht="26.25" x14ac:dyDescent="0.25">
      <c r="A23" s="103"/>
      <c r="B23" s="27">
        <v>17</v>
      </c>
      <c r="C23" s="28" t="s">
        <v>126</v>
      </c>
      <c r="D23" s="27">
        <v>3025</v>
      </c>
      <c r="E23" s="29" t="s">
        <v>75</v>
      </c>
      <c r="F23" s="27" t="s">
        <v>24</v>
      </c>
      <c r="G23" s="87"/>
      <c r="H23" s="30">
        <v>125000</v>
      </c>
      <c r="I23" s="31">
        <v>0</v>
      </c>
      <c r="J23" s="32">
        <v>0</v>
      </c>
      <c r="K23" s="32">
        <v>80000</v>
      </c>
      <c r="L23" s="33">
        <v>0</v>
      </c>
      <c r="M23" s="34">
        <f t="shared" si="1"/>
        <v>80000</v>
      </c>
      <c r="N23" s="30" t="s">
        <v>88</v>
      </c>
      <c r="O23" s="31" t="s">
        <v>91</v>
      </c>
      <c r="P23" s="32"/>
      <c r="Q23" s="32" t="s">
        <v>91</v>
      </c>
      <c r="R23" s="32"/>
      <c r="S23" s="32" t="s">
        <v>91</v>
      </c>
      <c r="T23" s="32"/>
      <c r="U23" s="35"/>
      <c r="V23" s="7"/>
      <c r="W23" s="7"/>
    </row>
    <row r="24" spans="1:23" s="8" customFormat="1" ht="31.5" x14ac:dyDescent="0.25">
      <c r="A24" s="103"/>
      <c r="B24" s="27">
        <v>18</v>
      </c>
      <c r="C24" s="28" t="s">
        <v>126</v>
      </c>
      <c r="D24" s="27" t="s">
        <v>120</v>
      </c>
      <c r="E24" s="29" t="s">
        <v>139</v>
      </c>
      <c r="F24" s="27" t="s">
        <v>24</v>
      </c>
      <c r="G24" s="87"/>
      <c r="H24" s="30">
        <v>100000</v>
      </c>
      <c r="I24" s="31">
        <v>60000</v>
      </c>
      <c r="J24" s="32">
        <v>0</v>
      </c>
      <c r="K24" s="32">
        <v>0</v>
      </c>
      <c r="L24" s="33">
        <v>0</v>
      </c>
      <c r="M24" s="34">
        <f t="shared" si="1"/>
        <v>60000</v>
      </c>
      <c r="N24" s="30" t="s">
        <v>88</v>
      </c>
      <c r="O24" s="31" t="s">
        <v>90</v>
      </c>
      <c r="P24" s="32"/>
      <c r="Q24" s="32" t="s">
        <v>90</v>
      </c>
      <c r="R24" s="32"/>
      <c r="S24" s="32" t="s">
        <v>90</v>
      </c>
      <c r="T24" s="32"/>
      <c r="U24" s="35"/>
      <c r="V24" s="7"/>
      <c r="W24" s="7"/>
    </row>
    <row r="25" spans="1:23" s="6" customFormat="1" ht="31.5" x14ac:dyDescent="0.25">
      <c r="A25" s="103"/>
      <c r="B25" s="27">
        <v>19</v>
      </c>
      <c r="C25" s="28" t="s">
        <v>126</v>
      </c>
      <c r="D25" s="27" t="s">
        <v>50</v>
      </c>
      <c r="E25" s="29" t="s">
        <v>76</v>
      </c>
      <c r="F25" s="27" t="s">
        <v>24</v>
      </c>
      <c r="G25" s="87"/>
      <c r="H25" s="30">
        <v>40000</v>
      </c>
      <c r="I25" s="31">
        <v>0</v>
      </c>
      <c r="J25" s="32">
        <v>0</v>
      </c>
      <c r="K25" s="32">
        <v>10000</v>
      </c>
      <c r="L25" s="33">
        <v>15000</v>
      </c>
      <c r="M25" s="34">
        <f t="shared" si="1"/>
        <v>25000</v>
      </c>
      <c r="N25" s="30" t="s">
        <v>89</v>
      </c>
      <c r="O25" s="31"/>
      <c r="P25" s="32"/>
      <c r="Q25" s="32"/>
      <c r="R25" s="32"/>
      <c r="S25" s="32"/>
      <c r="T25" s="32"/>
      <c r="U25" s="35"/>
      <c r="V25" s="5"/>
      <c r="W25" s="5"/>
    </row>
    <row r="26" spans="1:23" s="6" customFormat="1" ht="26.25" x14ac:dyDescent="0.25">
      <c r="A26" s="103"/>
      <c r="B26" s="27">
        <v>20</v>
      </c>
      <c r="C26" s="28" t="s">
        <v>126</v>
      </c>
      <c r="D26" s="27" t="s">
        <v>54</v>
      </c>
      <c r="E26" s="29" t="s">
        <v>77</v>
      </c>
      <c r="F26" s="27" t="s">
        <v>24</v>
      </c>
      <c r="G26" s="87"/>
      <c r="H26" s="30">
        <v>60000</v>
      </c>
      <c r="I26" s="31">
        <v>0</v>
      </c>
      <c r="J26" s="32">
        <v>0</v>
      </c>
      <c r="K26" s="32">
        <v>35000</v>
      </c>
      <c r="L26" s="33">
        <v>0</v>
      </c>
      <c r="M26" s="34">
        <f t="shared" si="1"/>
        <v>35000</v>
      </c>
      <c r="N26" s="30" t="s">
        <v>88</v>
      </c>
      <c r="O26" s="31" t="s">
        <v>91</v>
      </c>
      <c r="P26" s="32"/>
      <c r="Q26" s="32" t="s">
        <v>91</v>
      </c>
      <c r="R26" s="32"/>
      <c r="S26" s="32" t="s">
        <v>91</v>
      </c>
      <c r="T26" s="32"/>
      <c r="U26" s="35"/>
      <c r="V26" s="5"/>
      <c r="W26" s="5"/>
    </row>
    <row r="27" spans="1:23" s="6" customFormat="1" ht="26.25" x14ac:dyDescent="0.25">
      <c r="A27" s="103"/>
      <c r="B27" s="27">
        <v>21</v>
      </c>
      <c r="C27" s="28" t="s">
        <v>126</v>
      </c>
      <c r="D27" s="27" t="s">
        <v>45</v>
      </c>
      <c r="E27" s="29" t="s">
        <v>78</v>
      </c>
      <c r="F27" s="27" t="s">
        <v>24</v>
      </c>
      <c r="G27" s="87"/>
      <c r="H27" s="30">
        <v>165000</v>
      </c>
      <c r="I27" s="31">
        <v>125000</v>
      </c>
      <c r="J27" s="32">
        <v>0</v>
      </c>
      <c r="K27" s="32">
        <v>0</v>
      </c>
      <c r="L27" s="33">
        <v>0</v>
      </c>
      <c r="M27" s="34">
        <f t="shared" si="1"/>
        <v>125000</v>
      </c>
      <c r="N27" s="30" t="s">
        <v>87</v>
      </c>
      <c r="O27" s="31" t="s">
        <v>90</v>
      </c>
      <c r="P27" s="32" t="s">
        <v>90</v>
      </c>
      <c r="Q27" s="32" t="s">
        <v>90</v>
      </c>
      <c r="R27" s="32" t="s">
        <v>90</v>
      </c>
      <c r="S27" s="32" t="s">
        <v>90</v>
      </c>
      <c r="T27" s="32" t="s">
        <v>90</v>
      </c>
      <c r="U27" s="35"/>
      <c r="V27" s="5"/>
      <c r="W27" s="5"/>
    </row>
    <row r="28" spans="1:23" s="6" customFormat="1" ht="26.25" x14ac:dyDescent="0.25">
      <c r="A28" s="103"/>
      <c r="B28" s="27">
        <v>22</v>
      </c>
      <c r="C28" s="28" t="s">
        <v>126</v>
      </c>
      <c r="D28" s="27" t="s">
        <v>48</v>
      </c>
      <c r="E28" s="29" t="s">
        <v>78</v>
      </c>
      <c r="F28" s="27" t="s">
        <v>24</v>
      </c>
      <c r="G28" s="87"/>
      <c r="H28" s="30">
        <v>150000</v>
      </c>
      <c r="I28" s="31">
        <v>0</v>
      </c>
      <c r="J28" s="32">
        <v>55000</v>
      </c>
      <c r="K28" s="32">
        <v>45000</v>
      </c>
      <c r="L28" s="33">
        <v>15000</v>
      </c>
      <c r="M28" s="34">
        <f t="shared" si="1"/>
        <v>115000</v>
      </c>
      <c r="N28" s="30" t="s">
        <v>87</v>
      </c>
      <c r="O28" s="31"/>
      <c r="P28" s="32"/>
      <c r="Q28" s="32"/>
      <c r="R28" s="32"/>
      <c r="S28" s="32"/>
      <c r="T28" s="32"/>
      <c r="U28" s="35"/>
      <c r="V28" s="5"/>
      <c r="W28" s="5"/>
    </row>
    <row r="29" spans="1:23" s="6" customFormat="1" ht="31.5" x14ac:dyDescent="0.25">
      <c r="A29" s="103"/>
      <c r="B29" s="27">
        <v>23</v>
      </c>
      <c r="C29" s="28" t="s">
        <v>126</v>
      </c>
      <c r="D29" s="27" t="s">
        <v>38</v>
      </c>
      <c r="E29" s="29" t="s">
        <v>79</v>
      </c>
      <c r="F29" s="27" t="s">
        <v>24</v>
      </c>
      <c r="G29" s="87"/>
      <c r="H29" s="30">
        <v>35000</v>
      </c>
      <c r="I29" s="31">
        <v>20000</v>
      </c>
      <c r="J29" s="32">
        <v>6000</v>
      </c>
      <c r="K29" s="32">
        <v>2500</v>
      </c>
      <c r="L29" s="33">
        <v>0</v>
      </c>
      <c r="M29" s="34">
        <f t="shared" si="1"/>
        <v>28500</v>
      </c>
      <c r="N29" s="30" t="s">
        <v>94</v>
      </c>
      <c r="O29" s="31"/>
      <c r="P29" s="32"/>
      <c r="Q29" s="32"/>
      <c r="R29" s="32"/>
      <c r="S29" s="32"/>
      <c r="T29" s="32"/>
      <c r="U29" s="35"/>
      <c r="V29" s="5"/>
      <c r="W29" s="5"/>
    </row>
    <row r="30" spans="1:23" s="6" customFormat="1" ht="31.5" x14ac:dyDescent="0.25">
      <c r="A30" s="103"/>
      <c r="B30" s="27">
        <v>24</v>
      </c>
      <c r="C30" s="28" t="s">
        <v>126</v>
      </c>
      <c r="D30" s="27" t="s">
        <v>30</v>
      </c>
      <c r="E30" s="29" t="s">
        <v>80</v>
      </c>
      <c r="F30" s="27" t="s">
        <v>24</v>
      </c>
      <c r="G30" s="87"/>
      <c r="H30" s="30">
        <v>5000</v>
      </c>
      <c r="I30" s="31">
        <v>2000</v>
      </c>
      <c r="J30" s="32">
        <v>2000</v>
      </c>
      <c r="K30" s="32">
        <v>0</v>
      </c>
      <c r="L30" s="33">
        <v>0</v>
      </c>
      <c r="M30" s="34">
        <f t="shared" si="1"/>
        <v>4000</v>
      </c>
      <c r="N30" s="30" t="s">
        <v>94</v>
      </c>
      <c r="O30" s="31"/>
      <c r="P30" s="32"/>
      <c r="Q30" s="32"/>
      <c r="R30" s="32"/>
      <c r="S30" s="32"/>
      <c r="T30" s="32"/>
      <c r="U30" s="35"/>
      <c r="V30" s="5"/>
      <c r="W30" s="5"/>
    </row>
    <row r="31" spans="1:23" s="6" customFormat="1" ht="26.25" x14ac:dyDescent="0.25">
      <c r="A31" s="103"/>
      <c r="B31" s="27">
        <v>25</v>
      </c>
      <c r="C31" s="28" t="s">
        <v>126</v>
      </c>
      <c r="D31" s="27" t="s">
        <v>37</v>
      </c>
      <c r="E31" s="29" t="s">
        <v>81</v>
      </c>
      <c r="F31" s="27" t="s">
        <v>24</v>
      </c>
      <c r="G31" s="87"/>
      <c r="H31" s="30">
        <v>35000</v>
      </c>
      <c r="I31" s="31">
        <v>16000</v>
      </c>
      <c r="J31" s="32">
        <v>18000</v>
      </c>
      <c r="K31" s="32">
        <v>0</v>
      </c>
      <c r="L31" s="33">
        <v>0</v>
      </c>
      <c r="M31" s="34">
        <f t="shared" si="1"/>
        <v>34000</v>
      </c>
      <c r="N31" s="30" t="s">
        <v>87</v>
      </c>
      <c r="O31" s="31" t="s">
        <v>93</v>
      </c>
      <c r="P31" s="32" t="s">
        <v>93</v>
      </c>
      <c r="Q31" s="32" t="s">
        <v>93</v>
      </c>
      <c r="R31" s="32" t="s">
        <v>93</v>
      </c>
      <c r="S31" s="32" t="s">
        <v>93</v>
      </c>
      <c r="T31" s="32" t="s">
        <v>93</v>
      </c>
      <c r="U31" s="35"/>
      <c r="V31" s="5"/>
      <c r="W31" s="5"/>
    </row>
    <row r="32" spans="1:23" s="6" customFormat="1" ht="31.5" x14ac:dyDescent="0.25">
      <c r="A32" s="103"/>
      <c r="B32" s="27">
        <v>26</v>
      </c>
      <c r="C32" s="28" t="s">
        <v>126</v>
      </c>
      <c r="D32" s="27" t="s">
        <v>121</v>
      </c>
      <c r="E32" s="29" t="s">
        <v>122</v>
      </c>
      <c r="F32" s="27" t="s">
        <v>24</v>
      </c>
      <c r="G32" s="87"/>
      <c r="H32" s="30">
        <v>25000</v>
      </c>
      <c r="I32" s="31">
        <v>0</v>
      </c>
      <c r="J32" s="32">
        <v>0</v>
      </c>
      <c r="K32" s="32">
        <v>18000</v>
      </c>
      <c r="L32" s="33">
        <v>3000</v>
      </c>
      <c r="M32" s="34">
        <f t="shared" si="1"/>
        <v>21000</v>
      </c>
      <c r="N32" s="30" t="s">
        <v>87</v>
      </c>
      <c r="O32" s="31"/>
      <c r="P32" s="32"/>
      <c r="Q32" s="32"/>
      <c r="R32" s="32"/>
      <c r="S32" s="32"/>
      <c r="T32" s="32"/>
      <c r="U32" s="35"/>
      <c r="V32" s="5"/>
      <c r="W32" s="5"/>
    </row>
    <row r="33" spans="1:23" s="8" customFormat="1" ht="26.25" x14ac:dyDescent="0.25">
      <c r="A33" s="103"/>
      <c r="B33" s="27">
        <v>27</v>
      </c>
      <c r="C33" s="28" t="s">
        <v>126</v>
      </c>
      <c r="D33" s="27" t="s">
        <v>46</v>
      </c>
      <c r="E33" s="29" t="s">
        <v>82</v>
      </c>
      <c r="F33" s="27" t="s">
        <v>24</v>
      </c>
      <c r="G33" s="87"/>
      <c r="H33" s="30">
        <v>165000</v>
      </c>
      <c r="I33" s="31">
        <v>40000</v>
      </c>
      <c r="J33" s="32">
        <v>55000</v>
      </c>
      <c r="K33" s="32">
        <v>0</v>
      </c>
      <c r="L33" s="33">
        <v>0</v>
      </c>
      <c r="M33" s="34">
        <f t="shared" si="1"/>
        <v>95000</v>
      </c>
      <c r="N33" s="30" t="s">
        <v>87</v>
      </c>
      <c r="O33" s="31" t="s">
        <v>93</v>
      </c>
      <c r="P33" s="32" t="s">
        <v>93</v>
      </c>
      <c r="Q33" s="32" t="s">
        <v>93</v>
      </c>
      <c r="R33" s="32" t="s">
        <v>93</v>
      </c>
      <c r="S33" s="32" t="s">
        <v>93</v>
      </c>
      <c r="T33" s="32" t="s">
        <v>93</v>
      </c>
      <c r="U33" s="35"/>
      <c r="V33" s="7"/>
      <c r="W33" s="7"/>
    </row>
    <row r="34" spans="1:23" s="6" customFormat="1" ht="26.25" x14ac:dyDescent="0.25">
      <c r="A34" s="103"/>
      <c r="B34" s="27">
        <v>28</v>
      </c>
      <c r="C34" s="28" t="s">
        <v>126</v>
      </c>
      <c r="D34" s="27" t="s">
        <v>47</v>
      </c>
      <c r="E34" s="29" t="s">
        <v>71</v>
      </c>
      <c r="F34" s="27" t="s">
        <v>24</v>
      </c>
      <c r="G34" s="87"/>
      <c r="H34" s="30">
        <v>200000</v>
      </c>
      <c r="I34" s="31">
        <v>185000</v>
      </c>
      <c r="J34" s="32">
        <v>0</v>
      </c>
      <c r="K34" s="32">
        <v>0</v>
      </c>
      <c r="L34" s="33">
        <v>0</v>
      </c>
      <c r="M34" s="34">
        <f t="shared" si="1"/>
        <v>185000</v>
      </c>
      <c r="N34" s="30" t="s">
        <v>87</v>
      </c>
      <c r="O34" s="31" t="s">
        <v>90</v>
      </c>
      <c r="P34" s="32" t="s">
        <v>90</v>
      </c>
      <c r="Q34" s="32" t="s">
        <v>90</v>
      </c>
      <c r="R34" s="32" t="s">
        <v>90</v>
      </c>
      <c r="S34" s="32" t="s">
        <v>90</v>
      </c>
      <c r="T34" s="32" t="s">
        <v>90</v>
      </c>
      <c r="U34" s="35" t="s">
        <v>90</v>
      </c>
      <c r="V34" s="5"/>
      <c r="W34" s="5"/>
    </row>
    <row r="35" spans="1:23" s="8" customFormat="1" ht="26.25" x14ac:dyDescent="0.25">
      <c r="A35" s="103"/>
      <c r="B35" s="27">
        <v>29</v>
      </c>
      <c r="C35" s="28" t="s">
        <v>126</v>
      </c>
      <c r="D35" s="27" t="s">
        <v>29</v>
      </c>
      <c r="E35" s="29" t="s">
        <v>72</v>
      </c>
      <c r="F35" s="27" t="s">
        <v>24</v>
      </c>
      <c r="G35" s="87"/>
      <c r="H35" s="30">
        <v>100000</v>
      </c>
      <c r="I35" s="31">
        <v>30000</v>
      </c>
      <c r="J35" s="32">
        <v>60000</v>
      </c>
      <c r="K35" s="32">
        <v>0</v>
      </c>
      <c r="L35" s="33">
        <v>0</v>
      </c>
      <c r="M35" s="34">
        <f t="shared" si="1"/>
        <v>90000</v>
      </c>
      <c r="N35" s="30" t="s">
        <v>131</v>
      </c>
      <c r="O35" s="31" t="s">
        <v>93</v>
      </c>
      <c r="P35" s="32" t="s">
        <v>93</v>
      </c>
      <c r="Q35" s="32" t="s">
        <v>93</v>
      </c>
      <c r="R35" s="32" t="s">
        <v>93</v>
      </c>
      <c r="S35" s="32" t="s">
        <v>93</v>
      </c>
      <c r="T35" s="32" t="s">
        <v>93</v>
      </c>
      <c r="U35" s="35"/>
      <c r="V35" s="7"/>
      <c r="W35" s="7"/>
    </row>
    <row r="36" spans="1:23" s="6" customFormat="1" ht="31.5" x14ac:dyDescent="0.25">
      <c r="A36" s="103"/>
      <c r="B36" s="27">
        <v>30</v>
      </c>
      <c r="C36" s="28" t="s">
        <v>126</v>
      </c>
      <c r="D36" s="27" t="s">
        <v>36</v>
      </c>
      <c r="E36" s="29" t="s">
        <v>73</v>
      </c>
      <c r="F36" s="27" t="s">
        <v>24</v>
      </c>
      <c r="G36" s="87"/>
      <c r="H36" s="30">
        <v>225000</v>
      </c>
      <c r="I36" s="31">
        <v>45000</v>
      </c>
      <c r="J36" s="32">
        <v>120000</v>
      </c>
      <c r="K36" s="32">
        <v>0</v>
      </c>
      <c r="L36" s="33">
        <v>0</v>
      </c>
      <c r="M36" s="34">
        <f t="shared" si="1"/>
        <v>165000</v>
      </c>
      <c r="N36" s="30" t="s">
        <v>129</v>
      </c>
      <c r="O36" s="31" t="s">
        <v>93</v>
      </c>
      <c r="P36" s="32" t="s">
        <v>93</v>
      </c>
      <c r="Q36" s="32" t="s">
        <v>93</v>
      </c>
      <c r="R36" s="32" t="s">
        <v>93</v>
      </c>
      <c r="S36" s="32" t="s">
        <v>93</v>
      </c>
      <c r="T36" s="32" t="s">
        <v>93</v>
      </c>
      <c r="U36" s="35"/>
      <c r="V36" s="5"/>
      <c r="W36" s="5"/>
    </row>
    <row r="37" spans="1:23" s="6" customFormat="1" ht="32.25" thickBot="1" x14ac:dyDescent="0.3">
      <c r="A37" s="105"/>
      <c r="B37" s="36">
        <v>31</v>
      </c>
      <c r="C37" s="47" t="s">
        <v>126</v>
      </c>
      <c r="D37" s="48" t="s">
        <v>143</v>
      </c>
      <c r="E37" s="49" t="s">
        <v>144</v>
      </c>
      <c r="F37" s="48" t="s">
        <v>24</v>
      </c>
      <c r="G37" s="106"/>
      <c r="H37" s="50">
        <v>5000</v>
      </c>
      <c r="I37" s="51">
        <v>0</v>
      </c>
      <c r="J37" s="52">
        <v>0</v>
      </c>
      <c r="K37" s="52">
        <v>0</v>
      </c>
      <c r="L37" s="53">
        <v>1600</v>
      </c>
      <c r="M37" s="44">
        <f>SUM(I37:L37)</f>
        <v>1600</v>
      </c>
      <c r="N37" s="50" t="s">
        <v>89</v>
      </c>
      <c r="O37" s="31"/>
      <c r="P37" s="32"/>
      <c r="Q37" s="32"/>
      <c r="R37" s="32"/>
      <c r="S37" s="32"/>
      <c r="T37" s="32"/>
      <c r="U37" s="54"/>
      <c r="V37" s="5"/>
      <c r="W37" s="5"/>
    </row>
    <row r="38" spans="1:23" s="10" customFormat="1" ht="63" x14ac:dyDescent="0.25">
      <c r="A38" s="84" t="s">
        <v>128</v>
      </c>
      <c r="B38" s="55">
        <v>32</v>
      </c>
      <c r="C38" s="56" t="s">
        <v>126</v>
      </c>
      <c r="D38" s="55" t="s">
        <v>27</v>
      </c>
      <c r="E38" s="57" t="s">
        <v>83</v>
      </c>
      <c r="F38" s="55" t="s">
        <v>24</v>
      </c>
      <c r="G38" s="86">
        <v>200000</v>
      </c>
      <c r="H38" s="58">
        <v>12000</v>
      </c>
      <c r="I38" s="59">
        <v>3000</v>
      </c>
      <c r="J38" s="60">
        <v>1000</v>
      </c>
      <c r="K38" s="60">
        <v>0</v>
      </c>
      <c r="L38" s="61">
        <v>0</v>
      </c>
      <c r="M38" s="62">
        <f t="shared" ref="M38:M60" si="2">SUM(I38:L38)</f>
        <v>4000</v>
      </c>
      <c r="N38" s="58" t="s">
        <v>94</v>
      </c>
      <c r="O38" s="59"/>
      <c r="P38" s="60"/>
      <c r="Q38" s="60"/>
      <c r="R38" s="60"/>
      <c r="S38" s="60"/>
      <c r="T38" s="60"/>
      <c r="U38" s="63"/>
      <c r="V38" s="9"/>
      <c r="W38" s="9"/>
    </row>
    <row r="39" spans="1:23" s="10" customFormat="1" ht="31.5" x14ac:dyDescent="0.25">
      <c r="A39" s="85"/>
      <c r="B39" s="64">
        <v>33</v>
      </c>
      <c r="C39" s="65" t="s">
        <v>126</v>
      </c>
      <c r="D39" s="64" t="s">
        <v>31</v>
      </c>
      <c r="E39" s="66" t="s">
        <v>84</v>
      </c>
      <c r="F39" s="64" t="s">
        <v>24</v>
      </c>
      <c r="G39" s="87"/>
      <c r="H39" s="67">
        <v>1000</v>
      </c>
      <c r="I39" s="68">
        <v>500</v>
      </c>
      <c r="J39" s="69">
        <v>500</v>
      </c>
      <c r="K39" s="69">
        <v>0</v>
      </c>
      <c r="L39" s="70">
        <v>0</v>
      </c>
      <c r="M39" s="71">
        <f t="shared" si="2"/>
        <v>1000</v>
      </c>
      <c r="N39" s="67" t="s">
        <v>94</v>
      </c>
      <c r="O39" s="68"/>
      <c r="P39" s="69"/>
      <c r="Q39" s="69"/>
      <c r="R39" s="69"/>
      <c r="S39" s="69"/>
      <c r="T39" s="69"/>
      <c r="U39" s="72"/>
      <c r="V39" s="9"/>
      <c r="W39" s="9"/>
    </row>
    <row r="40" spans="1:23" s="12" customFormat="1" ht="31.5" x14ac:dyDescent="0.25">
      <c r="A40" s="85"/>
      <c r="B40" s="64">
        <v>34</v>
      </c>
      <c r="C40" s="65" t="s">
        <v>126</v>
      </c>
      <c r="D40" s="64" t="s">
        <v>32</v>
      </c>
      <c r="E40" s="66" t="s">
        <v>85</v>
      </c>
      <c r="F40" s="64" t="s">
        <v>24</v>
      </c>
      <c r="G40" s="87"/>
      <c r="H40" s="67">
        <v>25000</v>
      </c>
      <c r="I40" s="68">
        <v>5000</v>
      </c>
      <c r="J40" s="69">
        <v>1000</v>
      </c>
      <c r="K40" s="69">
        <v>0</v>
      </c>
      <c r="L40" s="70">
        <v>0</v>
      </c>
      <c r="M40" s="71">
        <f t="shared" si="2"/>
        <v>6000</v>
      </c>
      <c r="N40" s="67" t="s">
        <v>94</v>
      </c>
      <c r="O40" s="68"/>
      <c r="P40" s="69"/>
      <c r="Q40" s="69"/>
      <c r="R40" s="69"/>
      <c r="S40" s="69"/>
      <c r="T40" s="69"/>
      <c r="U40" s="72"/>
      <c r="V40" s="11"/>
      <c r="W40" s="11"/>
    </row>
    <row r="41" spans="1:23" s="10" customFormat="1" ht="31.5" x14ac:dyDescent="0.25">
      <c r="A41" s="85"/>
      <c r="B41" s="64">
        <v>35</v>
      </c>
      <c r="C41" s="65" t="s">
        <v>126</v>
      </c>
      <c r="D41" s="64" t="s">
        <v>43</v>
      </c>
      <c r="E41" s="66" t="s">
        <v>86</v>
      </c>
      <c r="F41" s="64" t="s">
        <v>24</v>
      </c>
      <c r="G41" s="87"/>
      <c r="H41" s="67">
        <v>100000</v>
      </c>
      <c r="I41" s="68">
        <v>7000</v>
      </c>
      <c r="J41" s="69">
        <v>3000</v>
      </c>
      <c r="K41" s="69">
        <v>2000</v>
      </c>
      <c r="L41" s="70">
        <v>500</v>
      </c>
      <c r="M41" s="71">
        <f t="shared" si="2"/>
        <v>12500</v>
      </c>
      <c r="N41" s="67" t="s">
        <v>94</v>
      </c>
      <c r="O41" s="68"/>
      <c r="P41" s="69"/>
      <c r="Q41" s="69"/>
      <c r="R41" s="69"/>
      <c r="S41" s="69"/>
      <c r="T41" s="69"/>
      <c r="U41" s="72"/>
      <c r="V41" s="9"/>
      <c r="W41" s="9"/>
    </row>
    <row r="42" spans="1:23" s="12" customFormat="1" ht="26.25" x14ac:dyDescent="0.25">
      <c r="A42" s="85"/>
      <c r="B42" s="64">
        <v>36</v>
      </c>
      <c r="C42" s="65" t="s">
        <v>126</v>
      </c>
      <c r="D42" s="64" t="s">
        <v>95</v>
      </c>
      <c r="E42" s="66" t="s">
        <v>96</v>
      </c>
      <c r="F42" s="64" t="s">
        <v>24</v>
      </c>
      <c r="G42" s="87"/>
      <c r="H42" s="67">
        <v>500</v>
      </c>
      <c r="I42" s="68">
        <v>80000</v>
      </c>
      <c r="J42" s="69">
        <v>0</v>
      </c>
      <c r="K42" s="69">
        <v>40000</v>
      </c>
      <c r="L42" s="70">
        <v>0</v>
      </c>
      <c r="M42" s="71">
        <f t="shared" si="2"/>
        <v>120000</v>
      </c>
      <c r="N42" s="67" t="s">
        <v>87</v>
      </c>
      <c r="O42" s="68" t="s">
        <v>132</v>
      </c>
      <c r="P42" s="69" t="s">
        <v>132</v>
      </c>
      <c r="Q42" s="69" t="s">
        <v>132</v>
      </c>
      <c r="R42" s="69" t="s">
        <v>132</v>
      </c>
      <c r="S42" s="69" t="s">
        <v>132</v>
      </c>
      <c r="T42" s="69" t="s">
        <v>132</v>
      </c>
      <c r="U42" s="72"/>
      <c r="V42" s="11"/>
      <c r="W42" s="11"/>
    </row>
    <row r="43" spans="1:23" s="10" customFormat="1" ht="31.5" x14ac:dyDescent="0.25">
      <c r="A43" s="85"/>
      <c r="B43" s="64">
        <v>37</v>
      </c>
      <c r="C43" s="65" t="s">
        <v>126</v>
      </c>
      <c r="D43" s="64" t="s">
        <v>99</v>
      </c>
      <c r="E43" s="66" t="s">
        <v>114</v>
      </c>
      <c r="F43" s="64" t="s">
        <v>24</v>
      </c>
      <c r="G43" s="87"/>
      <c r="H43" s="67">
        <v>25000</v>
      </c>
      <c r="I43" s="68">
        <v>5000</v>
      </c>
      <c r="J43" s="69">
        <v>7000</v>
      </c>
      <c r="K43" s="69">
        <v>0</v>
      </c>
      <c r="L43" s="70">
        <v>0</v>
      </c>
      <c r="M43" s="71">
        <f t="shared" si="2"/>
        <v>12000</v>
      </c>
      <c r="N43" s="67" t="s">
        <v>94</v>
      </c>
      <c r="O43" s="68"/>
      <c r="P43" s="69"/>
      <c r="Q43" s="69"/>
      <c r="R43" s="69"/>
      <c r="S43" s="69"/>
      <c r="T43" s="69"/>
      <c r="U43" s="72"/>
      <c r="V43" s="9"/>
      <c r="W43" s="9"/>
    </row>
    <row r="44" spans="1:23" s="10" customFormat="1" ht="26.25" x14ac:dyDescent="0.25">
      <c r="A44" s="85"/>
      <c r="B44" s="64">
        <v>38</v>
      </c>
      <c r="C44" s="65" t="s">
        <v>126</v>
      </c>
      <c r="D44" s="64" t="s">
        <v>100</v>
      </c>
      <c r="E44" s="66" t="s">
        <v>118</v>
      </c>
      <c r="F44" s="64" t="s">
        <v>108</v>
      </c>
      <c r="G44" s="87"/>
      <c r="H44" s="67">
        <v>60000</v>
      </c>
      <c r="I44" s="68">
        <v>2700</v>
      </c>
      <c r="J44" s="69">
        <v>2900</v>
      </c>
      <c r="K44" s="69">
        <v>550</v>
      </c>
      <c r="L44" s="70">
        <v>100</v>
      </c>
      <c r="M44" s="71">
        <f t="shared" si="2"/>
        <v>6250</v>
      </c>
      <c r="N44" s="67" t="s">
        <v>87</v>
      </c>
      <c r="O44" s="68" t="s">
        <v>133</v>
      </c>
      <c r="P44" s="69" t="s">
        <v>133</v>
      </c>
      <c r="Q44" s="69" t="s">
        <v>133</v>
      </c>
      <c r="R44" s="69" t="s">
        <v>133</v>
      </c>
      <c r="S44" s="69" t="s">
        <v>133</v>
      </c>
      <c r="T44" s="69" t="s">
        <v>133</v>
      </c>
      <c r="U44" s="72"/>
      <c r="V44" s="9"/>
      <c r="W44" s="9"/>
    </row>
    <row r="45" spans="1:23" s="10" customFormat="1" ht="26.25" x14ac:dyDescent="0.25">
      <c r="A45" s="85"/>
      <c r="B45" s="64">
        <v>39</v>
      </c>
      <c r="C45" s="65" t="s">
        <v>126</v>
      </c>
      <c r="D45" s="64" t="s">
        <v>101</v>
      </c>
      <c r="E45" s="66" t="s">
        <v>119</v>
      </c>
      <c r="F45" s="64" t="s">
        <v>108</v>
      </c>
      <c r="G45" s="87"/>
      <c r="H45" s="67">
        <v>15000</v>
      </c>
      <c r="I45" s="68">
        <v>400</v>
      </c>
      <c r="J45" s="69">
        <v>125</v>
      </c>
      <c r="K45" s="69">
        <v>175</v>
      </c>
      <c r="L45" s="70">
        <v>30</v>
      </c>
      <c r="M45" s="71">
        <f t="shared" si="2"/>
        <v>730</v>
      </c>
      <c r="N45" s="67" t="s">
        <v>88</v>
      </c>
      <c r="O45" s="68"/>
      <c r="P45" s="69"/>
      <c r="Q45" s="69"/>
      <c r="R45" s="69"/>
      <c r="S45" s="69"/>
      <c r="T45" s="69"/>
      <c r="U45" s="72"/>
      <c r="V45" s="9"/>
      <c r="W45" s="9"/>
    </row>
    <row r="46" spans="1:23" s="10" customFormat="1" ht="31.5" x14ac:dyDescent="0.25">
      <c r="A46" s="85"/>
      <c r="B46" s="64">
        <v>40</v>
      </c>
      <c r="C46" s="65" t="s">
        <v>126</v>
      </c>
      <c r="D46" s="64" t="s">
        <v>123</v>
      </c>
      <c r="E46" s="66" t="s">
        <v>124</v>
      </c>
      <c r="F46" s="64" t="s">
        <v>108</v>
      </c>
      <c r="G46" s="87"/>
      <c r="H46" s="67">
        <v>500</v>
      </c>
      <c r="I46" s="68">
        <v>30</v>
      </c>
      <c r="J46" s="69">
        <v>50</v>
      </c>
      <c r="K46" s="69">
        <v>0</v>
      </c>
      <c r="L46" s="70">
        <v>0</v>
      </c>
      <c r="M46" s="71">
        <f t="shared" si="2"/>
        <v>80</v>
      </c>
      <c r="N46" s="67" t="s">
        <v>94</v>
      </c>
      <c r="O46" s="68"/>
      <c r="P46" s="69"/>
      <c r="Q46" s="69"/>
      <c r="R46" s="69"/>
      <c r="S46" s="69"/>
      <c r="T46" s="69"/>
      <c r="U46" s="72"/>
      <c r="V46" s="9"/>
      <c r="W46" s="9"/>
    </row>
    <row r="47" spans="1:23" s="10" customFormat="1" ht="31.5" x14ac:dyDescent="0.25">
      <c r="A47" s="85"/>
      <c r="B47" s="64">
        <v>41</v>
      </c>
      <c r="C47" s="65" t="s">
        <v>126</v>
      </c>
      <c r="D47" s="64" t="s">
        <v>102</v>
      </c>
      <c r="E47" s="66" t="s">
        <v>117</v>
      </c>
      <c r="F47" s="64" t="s">
        <v>24</v>
      </c>
      <c r="G47" s="87"/>
      <c r="H47" s="67">
        <v>500</v>
      </c>
      <c r="I47" s="68">
        <v>300</v>
      </c>
      <c r="J47" s="69">
        <v>2000</v>
      </c>
      <c r="K47" s="69">
        <v>0</v>
      </c>
      <c r="L47" s="70">
        <v>0</v>
      </c>
      <c r="M47" s="71">
        <f t="shared" si="2"/>
        <v>2300</v>
      </c>
      <c r="N47" s="67" t="s">
        <v>94</v>
      </c>
      <c r="O47" s="68"/>
      <c r="P47" s="69"/>
      <c r="Q47" s="69"/>
      <c r="R47" s="69"/>
      <c r="S47" s="69"/>
      <c r="T47" s="69"/>
      <c r="U47" s="72"/>
      <c r="V47" s="9"/>
      <c r="W47" s="9"/>
    </row>
    <row r="48" spans="1:23" s="10" customFormat="1" ht="31.5" x14ac:dyDescent="0.25">
      <c r="A48" s="85"/>
      <c r="B48" s="64">
        <v>42</v>
      </c>
      <c r="C48" s="65" t="s">
        <v>126</v>
      </c>
      <c r="D48" s="64" t="s">
        <v>103</v>
      </c>
      <c r="E48" s="66" t="s">
        <v>111</v>
      </c>
      <c r="F48" s="64" t="s">
        <v>110</v>
      </c>
      <c r="G48" s="87"/>
      <c r="H48" s="67">
        <v>20000</v>
      </c>
      <c r="I48" s="68">
        <v>16000</v>
      </c>
      <c r="J48" s="69">
        <v>10000</v>
      </c>
      <c r="K48" s="69">
        <v>14000</v>
      </c>
      <c r="L48" s="70">
        <v>0</v>
      </c>
      <c r="M48" s="71">
        <f t="shared" si="2"/>
        <v>40000</v>
      </c>
      <c r="N48" s="67" t="s">
        <v>94</v>
      </c>
      <c r="O48" s="68"/>
      <c r="P48" s="69"/>
      <c r="Q48" s="69"/>
      <c r="R48" s="69"/>
      <c r="S48" s="69"/>
      <c r="T48" s="69"/>
      <c r="U48" s="72"/>
      <c r="V48" s="9"/>
      <c r="W48" s="9"/>
    </row>
    <row r="49" spans="1:23" s="10" customFormat="1" ht="26.25" x14ac:dyDescent="0.25">
      <c r="A49" s="85"/>
      <c r="B49" s="64">
        <v>43</v>
      </c>
      <c r="C49" s="65" t="s">
        <v>126</v>
      </c>
      <c r="D49" s="64" t="s">
        <v>104</v>
      </c>
      <c r="E49" s="66" t="s">
        <v>115</v>
      </c>
      <c r="F49" s="64" t="s">
        <v>108</v>
      </c>
      <c r="G49" s="87"/>
      <c r="H49" s="67">
        <v>25000</v>
      </c>
      <c r="I49" s="68">
        <v>15500</v>
      </c>
      <c r="J49" s="69">
        <v>17000</v>
      </c>
      <c r="K49" s="69">
        <v>350</v>
      </c>
      <c r="L49" s="70">
        <v>0</v>
      </c>
      <c r="M49" s="71">
        <f t="shared" si="2"/>
        <v>32850</v>
      </c>
      <c r="N49" s="67" t="s">
        <v>87</v>
      </c>
      <c r="O49" s="68" t="s">
        <v>93</v>
      </c>
      <c r="P49" s="69" t="s">
        <v>93</v>
      </c>
      <c r="Q49" s="69" t="s">
        <v>93</v>
      </c>
      <c r="R49" s="69" t="s">
        <v>93</v>
      </c>
      <c r="S49" s="69" t="s">
        <v>93</v>
      </c>
      <c r="T49" s="69" t="s">
        <v>93</v>
      </c>
      <c r="U49" s="72"/>
      <c r="V49" s="9"/>
      <c r="W49" s="9"/>
    </row>
    <row r="50" spans="1:23" s="12" customFormat="1" ht="31.5" x14ac:dyDescent="0.25">
      <c r="A50" s="85"/>
      <c r="B50" s="64">
        <v>44</v>
      </c>
      <c r="C50" s="65" t="s">
        <v>126</v>
      </c>
      <c r="D50" s="64" t="s">
        <v>97</v>
      </c>
      <c r="E50" s="66" t="s">
        <v>136</v>
      </c>
      <c r="F50" s="64" t="s">
        <v>24</v>
      </c>
      <c r="G50" s="87"/>
      <c r="H50" s="67">
        <v>1000</v>
      </c>
      <c r="I50" s="68">
        <v>1500</v>
      </c>
      <c r="J50" s="69">
        <v>4000</v>
      </c>
      <c r="K50" s="69">
        <v>550</v>
      </c>
      <c r="L50" s="70">
        <v>500</v>
      </c>
      <c r="M50" s="71">
        <f t="shared" si="2"/>
        <v>6550</v>
      </c>
      <c r="N50" s="67" t="s">
        <v>94</v>
      </c>
      <c r="O50" s="68"/>
      <c r="P50" s="69"/>
      <c r="Q50" s="69"/>
      <c r="R50" s="69"/>
      <c r="S50" s="69"/>
      <c r="T50" s="69"/>
      <c r="U50" s="72"/>
      <c r="V50" s="11"/>
      <c r="W50" s="11"/>
    </row>
    <row r="51" spans="1:23" s="12" customFormat="1" ht="31.5" x14ac:dyDescent="0.25">
      <c r="A51" s="85"/>
      <c r="B51" s="64">
        <v>45</v>
      </c>
      <c r="C51" s="65" t="s">
        <v>126</v>
      </c>
      <c r="D51" s="64" t="s">
        <v>98</v>
      </c>
      <c r="E51" s="66" t="s">
        <v>145</v>
      </c>
      <c r="F51" s="64" t="s">
        <v>24</v>
      </c>
      <c r="G51" s="87"/>
      <c r="H51" s="67">
        <v>500</v>
      </c>
      <c r="I51" s="68">
        <v>1000</v>
      </c>
      <c r="J51" s="69">
        <v>0</v>
      </c>
      <c r="K51" s="69">
        <v>0</v>
      </c>
      <c r="L51" s="70">
        <v>0</v>
      </c>
      <c r="M51" s="71">
        <f t="shared" si="2"/>
        <v>1000</v>
      </c>
      <c r="N51" s="67" t="s">
        <v>94</v>
      </c>
      <c r="O51" s="68"/>
      <c r="P51" s="69"/>
      <c r="Q51" s="69"/>
      <c r="R51" s="69"/>
      <c r="S51" s="69"/>
      <c r="T51" s="69"/>
      <c r="U51" s="72"/>
      <c r="V51" s="11"/>
      <c r="W51" s="11"/>
    </row>
    <row r="52" spans="1:23" s="10" customFormat="1" ht="26.25" x14ac:dyDescent="0.25">
      <c r="A52" s="85"/>
      <c r="B52" s="64">
        <v>46</v>
      </c>
      <c r="C52" s="65" t="s">
        <v>126</v>
      </c>
      <c r="D52" s="64" t="s">
        <v>105</v>
      </c>
      <c r="E52" s="66" t="s">
        <v>116</v>
      </c>
      <c r="F52" s="64" t="s">
        <v>108</v>
      </c>
      <c r="G52" s="87"/>
      <c r="H52" s="67">
        <v>10000</v>
      </c>
      <c r="I52" s="68">
        <v>3300</v>
      </c>
      <c r="J52" s="69">
        <v>3500</v>
      </c>
      <c r="K52" s="69">
        <v>700</v>
      </c>
      <c r="L52" s="70">
        <v>100</v>
      </c>
      <c r="M52" s="71">
        <f t="shared" si="2"/>
        <v>7600</v>
      </c>
      <c r="N52" s="67" t="s">
        <v>87</v>
      </c>
      <c r="O52" s="68" t="s">
        <v>93</v>
      </c>
      <c r="P52" s="69" t="s">
        <v>93</v>
      </c>
      <c r="Q52" s="69" t="s">
        <v>93</v>
      </c>
      <c r="R52" s="69" t="s">
        <v>93</v>
      </c>
      <c r="S52" s="69" t="s">
        <v>93</v>
      </c>
      <c r="T52" s="69" t="s">
        <v>93</v>
      </c>
      <c r="U52" s="72"/>
      <c r="V52" s="9"/>
      <c r="W52" s="9"/>
    </row>
    <row r="53" spans="1:23" s="12" customFormat="1" ht="31.5" x14ac:dyDescent="0.25">
      <c r="A53" s="85"/>
      <c r="B53" s="64">
        <v>47</v>
      </c>
      <c r="C53" s="65" t="s">
        <v>126</v>
      </c>
      <c r="D53" s="64" t="s">
        <v>106</v>
      </c>
      <c r="E53" s="66" t="s">
        <v>109</v>
      </c>
      <c r="F53" s="64" t="s">
        <v>110</v>
      </c>
      <c r="G53" s="87"/>
      <c r="H53" s="67">
        <v>15000</v>
      </c>
      <c r="I53" s="68">
        <v>7000</v>
      </c>
      <c r="J53" s="69">
        <v>32000</v>
      </c>
      <c r="K53" s="69">
        <v>0</v>
      </c>
      <c r="L53" s="70">
        <v>0</v>
      </c>
      <c r="M53" s="71">
        <f t="shared" si="2"/>
        <v>39000</v>
      </c>
      <c r="N53" s="67" t="s">
        <v>94</v>
      </c>
      <c r="O53" s="68"/>
      <c r="P53" s="69"/>
      <c r="Q53" s="69"/>
      <c r="R53" s="69"/>
      <c r="S53" s="69"/>
      <c r="T53" s="69"/>
      <c r="U53" s="72"/>
      <c r="V53" s="11"/>
      <c r="W53" s="11"/>
    </row>
    <row r="54" spans="1:23" s="10" customFormat="1" ht="31.5" x14ac:dyDescent="0.25">
      <c r="A54" s="85"/>
      <c r="B54" s="64">
        <v>48</v>
      </c>
      <c r="C54" s="65" t="s">
        <v>126</v>
      </c>
      <c r="D54" s="64" t="s">
        <v>107</v>
      </c>
      <c r="E54" s="66" t="s">
        <v>112</v>
      </c>
      <c r="F54" s="64" t="s">
        <v>113</v>
      </c>
      <c r="G54" s="87"/>
      <c r="H54" s="67">
        <v>500</v>
      </c>
      <c r="I54" s="68">
        <v>0</v>
      </c>
      <c r="J54" s="69">
        <v>0</v>
      </c>
      <c r="K54" s="69">
        <v>0</v>
      </c>
      <c r="L54" s="70">
        <v>2000</v>
      </c>
      <c r="M54" s="71">
        <f t="shared" si="2"/>
        <v>2000</v>
      </c>
      <c r="N54" s="67" t="s">
        <v>94</v>
      </c>
      <c r="O54" s="68"/>
      <c r="P54" s="69"/>
      <c r="Q54" s="69"/>
      <c r="R54" s="69"/>
      <c r="S54" s="69"/>
      <c r="T54" s="69"/>
      <c r="U54" s="72"/>
      <c r="V54" s="9"/>
      <c r="W54" s="9"/>
    </row>
    <row r="55" spans="1:23" s="12" customFormat="1" ht="31.5" x14ac:dyDescent="0.25">
      <c r="A55" s="85"/>
      <c r="B55" s="64">
        <v>49</v>
      </c>
      <c r="C55" s="65" t="s">
        <v>151</v>
      </c>
      <c r="D55" s="64" t="s">
        <v>149</v>
      </c>
      <c r="E55" s="66" t="s">
        <v>150</v>
      </c>
      <c r="F55" s="64" t="s">
        <v>108</v>
      </c>
      <c r="G55" s="87"/>
      <c r="H55" s="67">
        <v>10000</v>
      </c>
      <c r="I55" s="68">
        <v>16</v>
      </c>
      <c r="J55" s="69">
        <v>0</v>
      </c>
      <c r="K55" s="69">
        <v>0</v>
      </c>
      <c r="L55" s="70">
        <v>0</v>
      </c>
      <c r="M55" s="71">
        <f t="shared" si="2"/>
        <v>16</v>
      </c>
      <c r="N55" s="67" t="s">
        <v>153</v>
      </c>
      <c r="O55" s="68"/>
      <c r="P55" s="69"/>
      <c r="Q55" s="69"/>
      <c r="R55" s="69"/>
      <c r="S55" s="69"/>
      <c r="T55" s="69"/>
      <c r="U55" s="72"/>
      <c r="V55" s="11"/>
      <c r="W55" s="11"/>
    </row>
    <row r="56" spans="1:23" s="8" customFormat="1" ht="31.5" x14ac:dyDescent="0.25">
      <c r="A56" s="85"/>
      <c r="B56" s="27">
        <v>50</v>
      </c>
      <c r="C56" s="28" t="s">
        <v>151</v>
      </c>
      <c r="D56" s="27" t="s">
        <v>154</v>
      </c>
      <c r="E56" s="29" t="s">
        <v>152</v>
      </c>
      <c r="F56" s="27" t="s">
        <v>108</v>
      </c>
      <c r="G56" s="87"/>
      <c r="H56" s="30">
        <v>25000</v>
      </c>
      <c r="I56" s="31">
        <v>0</v>
      </c>
      <c r="J56" s="32">
        <v>0</v>
      </c>
      <c r="K56" s="32">
        <v>4</v>
      </c>
      <c r="L56" s="33">
        <v>0</v>
      </c>
      <c r="M56" s="34">
        <f t="shared" si="2"/>
        <v>4</v>
      </c>
      <c r="N56" s="30" t="s">
        <v>153</v>
      </c>
      <c r="O56" s="31"/>
      <c r="P56" s="32"/>
      <c r="Q56" s="32"/>
      <c r="R56" s="32"/>
      <c r="S56" s="32"/>
      <c r="T56" s="32"/>
      <c r="U56" s="35"/>
      <c r="V56" s="7"/>
      <c r="W56" s="7"/>
    </row>
    <row r="57" spans="1:23" s="6" customFormat="1" ht="31.5" x14ac:dyDescent="0.25">
      <c r="A57" s="85"/>
      <c r="B57" s="27">
        <v>51</v>
      </c>
      <c r="C57" s="28" t="s">
        <v>151</v>
      </c>
      <c r="D57" s="27">
        <v>2055</v>
      </c>
      <c r="E57" s="29" t="s">
        <v>155</v>
      </c>
      <c r="F57" s="27" t="s">
        <v>24</v>
      </c>
      <c r="G57" s="87"/>
      <c r="H57" s="30">
        <v>5000</v>
      </c>
      <c r="I57" s="31">
        <v>0</v>
      </c>
      <c r="J57" s="32">
        <v>0</v>
      </c>
      <c r="K57" s="32">
        <v>2000</v>
      </c>
      <c r="L57" s="33">
        <v>0</v>
      </c>
      <c r="M57" s="34">
        <f t="shared" si="2"/>
        <v>2000</v>
      </c>
      <c r="N57" s="30" t="s">
        <v>153</v>
      </c>
      <c r="O57" s="31"/>
      <c r="P57" s="32"/>
      <c r="Q57" s="32"/>
      <c r="R57" s="32"/>
      <c r="S57" s="32"/>
      <c r="T57" s="32"/>
      <c r="U57" s="35"/>
      <c r="V57" s="5"/>
      <c r="W57" s="5"/>
    </row>
    <row r="58" spans="1:23" s="6" customFormat="1" ht="31.5" x14ac:dyDescent="0.25">
      <c r="A58" s="85"/>
      <c r="B58" s="27">
        <v>52</v>
      </c>
      <c r="C58" s="28" t="s">
        <v>151</v>
      </c>
      <c r="D58" s="27" t="s">
        <v>156</v>
      </c>
      <c r="E58" s="29" t="s">
        <v>157</v>
      </c>
      <c r="F58" s="27" t="s">
        <v>24</v>
      </c>
      <c r="G58" s="87"/>
      <c r="H58" s="30">
        <v>5000</v>
      </c>
      <c r="I58" s="31">
        <v>0</v>
      </c>
      <c r="J58" s="32">
        <v>1000</v>
      </c>
      <c r="K58" s="32">
        <v>0</v>
      </c>
      <c r="L58" s="33">
        <v>0</v>
      </c>
      <c r="M58" s="34">
        <f t="shared" si="2"/>
        <v>1000</v>
      </c>
      <c r="N58" s="30" t="s">
        <v>153</v>
      </c>
      <c r="O58" s="31"/>
      <c r="P58" s="32"/>
      <c r="Q58" s="32"/>
      <c r="R58" s="32"/>
      <c r="S58" s="32"/>
      <c r="T58" s="32"/>
      <c r="U58" s="35"/>
      <c r="V58" s="5"/>
      <c r="W58" s="5"/>
    </row>
    <row r="59" spans="1:23" s="6" customFormat="1" ht="31.5" x14ac:dyDescent="0.25">
      <c r="A59" s="85"/>
      <c r="B59" s="27">
        <v>53</v>
      </c>
      <c r="C59" s="28" t="s">
        <v>151</v>
      </c>
      <c r="D59" s="27" t="s">
        <v>161</v>
      </c>
      <c r="E59" s="29" t="s">
        <v>162</v>
      </c>
      <c r="F59" s="27" t="s">
        <v>24</v>
      </c>
      <c r="G59" s="87"/>
      <c r="H59" s="30">
        <v>500</v>
      </c>
      <c r="I59" s="31">
        <v>0</v>
      </c>
      <c r="J59" s="32">
        <v>500</v>
      </c>
      <c r="K59" s="32">
        <v>0</v>
      </c>
      <c r="L59" s="33">
        <v>0</v>
      </c>
      <c r="M59" s="34">
        <f t="shared" si="2"/>
        <v>500</v>
      </c>
      <c r="N59" s="30" t="s">
        <v>153</v>
      </c>
      <c r="O59" s="31"/>
      <c r="P59" s="32"/>
      <c r="Q59" s="32"/>
      <c r="R59" s="32"/>
      <c r="S59" s="32"/>
      <c r="T59" s="32"/>
      <c r="U59" s="35"/>
      <c r="V59" s="5"/>
      <c r="W59" s="5"/>
    </row>
    <row r="60" spans="1:23" s="6" customFormat="1" ht="32.25" thickBot="1" x14ac:dyDescent="0.3">
      <c r="A60" s="85"/>
      <c r="B60" s="27">
        <v>54</v>
      </c>
      <c r="C60" s="28" t="s">
        <v>151</v>
      </c>
      <c r="D60" s="27" t="s">
        <v>159</v>
      </c>
      <c r="E60" s="29" t="s">
        <v>160</v>
      </c>
      <c r="F60" s="27" t="s">
        <v>24</v>
      </c>
      <c r="G60" s="87"/>
      <c r="H60" s="30">
        <f>10000</f>
        <v>10000</v>
      </c>
      <c r="I60" s="31">
        <v>3000</v>
      </c>
      <c r="J60" s="32">
        <v>0</v>
      </c>
      <c r="K60" s="32">
        <v>0</v>
      </c>
      <c r="L60" s="33">
        <v>0</v>
      </c>
      <c r="M60" s="34">
        <f t="shared" si="2"/>
        <v>3000</v>
      </c>
      <c r="N60" s="30" t="s">
        <v>153</v>
      </c>
      <c r="O60" s="31"/>
      <c r="P60" s="32"/>
      <c r="Q60" s="32"/>
      <c r="R60" s="32"/>
      <c r="S60" s="32"/>
      <c r="T60" s="32"/>
      <c r="U60" s="35"/>
      <c r="V60" s="5"/>
      <c r="W60" s="5"/>
    </row>
    <row r="61" spans="1:23" s="2" customFormat="1" ht="26.25" x14ac:dyDescent="0.25">
      <c r="A61" s="89">
        <v>1</v>
      </c>
      <c r="B61" s="90"/>
      <c r="C61" s="90"/>
      <c r="D61" s="91" t="s">
        <v>148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2"/>
      <c r="V61" s="1"/>
      <c r="W61" s="1"/>
    </row>
    <row r="62" spans="1:23" s="2" customFormat="1" ht="26.25" x14ac:dyDescent="0.25">
      <c r="A62" s="82">
        <v>2</v>
      </c>
      <c r="B62" s="83"/>
      <c r="C62" s="83"/>
      <c r="D62" s="76" t="s">
        <v>10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7"/>
      <c r="V62" s="1"/>
      <c r="W62" s="1"/>
    </row>
    <row r="63" spans="1:23" s="2" customFormat="1" ht="26.25" x14ac:dyDescent="0.25">
      <c r="A63" s="74">
        <v>3</v>
      </c>
      <c r="B63" s="75"/>
      <c r="C63" s="75"/>
      <c r="D63" s="76" t="s">
        <v>5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7"/>
      <c r="V63" s="1"/>
      <c r="W63" s="1"/>
    </row>
    <row r="64" spans="1:23" s="2" customFormat="1" ht="26.25" x14ac:dyDescent="0.25">
      <c r="A64" s="74">
        <v>4</v>
      </c>
      <c r="B64" s="75"/>
      <c r="C64" s="75"/>
      <c r="D64" s="76" t="s">
        <v>158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7"/>
      <c r="V64" s="1"/>
      <c r="W64" s="1"/>
    </row>
    <row r="65" spans="1:23" s="2" customFormat="1" ht="27" thickBot="1" x14ac:dyDescent="0.3">
      <c r="A65" s="78">
        <v>5</v>
      </c>
      <c r="B65" s="79"/>
      <c r="C65" s="79"/>
      <c r="D65" s="80" t="s">
        <v>127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1"/>
      <c r="V65" s="1"/>
      <c r="W65" s="1"/>
    </row>
    <row r="66" spans="1:23" s="2" customFormat="1" ht="26.25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1"/>
      <c r="W66" s="1"/>
    </row>
    <row r="67" spans="1:23" s="2" customFormat="1" ht="26.25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1"/>
      <c r="W67" s="1"/>
    </row>
    <row r="68" spans="1:23" s="2" customFormat="1" ht="26.25" x14ac:dyDescent="0.4">
      <c r="A68" s="3"/>
      <c r="B68" s="3"/>
      <c r="C68" s="3"/>
      <c r="D68" s="3"/>
      <c r="E68" s="3"/>
      <c r="F68" s="3"/>
      <c r="G68" s="3"/>
      <c r="H68" s="3"/>
      <c r="I68" s="73"/>
      <c r="J68" s="7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1"/>
      <c r="W68" s="1"/>
    </row>
    <row r="69" spans="1:23" s="2" customFormat="1" ht="26.25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1"/>
      <c r="W69" s="1"/>
    </row>
    <row r="70" spans="1:23" s="2" customFormat="1" ht="26.25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1"/>
      <c r="W70" s="1"/>
    </row>
    <row r="71" spans="1:23" s="2" customFormat="1" ht="26.25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1"/>
      <c r="W71" s="1"/>
    </row>
    <row r="72" spans="1:23" s="2" customFormat="1" ht="26.25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1"/>
      <c r="W72" s="1"/>
    </row>
    <row r="73" spans="1:23" s="2" customFormat="1" ht="26.25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1"/>
      <c r="W73" s="1"/>
    </row>
    <row r="74" spans="1:23" s="2" customFormat="1" ht="26.25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1"/>
      <c r="W74" s="1"/>
    </row>
    <row r="75" spans="1:23" ht="26.25" x14ac:dyDescent="0.4">
      <c r="A75" s="3"/>
    </row>
    <row r="76" spans="1:23" ht="26.25" x14ac:dyDescent="0.4"/>
    <row r="77" spans="1:23" ht="26.25" x14ac:dyDescent="0.4"/>
    <row r="78" spans="1:23" ht="26.25" x14ac:dyDescent="0.4"/>
    <row r="79" spans="1:23" ht="26.25" x14ac:dyDescent="0.4"/>
    <row r="80" spans="1:23" ht="26.25" x14ac:dyDescent="0.4"/>
    <row r="81" ht="26.25" x14ac:dyDescent="0.4"/>
    <row r="82" ht="26.25" x14ac:dyDescent="0.4"/>
    <row r="83" ht="26.25" x14ac:dyDescent="0.4"/>
    <row r="84" ht="26.25" x14ac:dyDescent="0.4"/>
    <row r="85" ht="26.25" x14ac:dyDescent="0.4"/>
    <row r="86" ht="26.25" x14ac:dyDescent="0.4"/>
    <row r="87" ht="26.25" x14ac:dyDescent="0.4"/>
    <row r="88" ht="26.25" x14ac:dyDescent="0.4"/>
    <row r="89" ht="26.25" x14ac:dyDescent="0.4"/>
    <row r="90" ht="26.25" x14ac:dyDescent="0.4"/>
    <row r="91" ht="26.25" x14ac:dyDescent="0.4"/>
  </sheetData>
  <mergeCells count="35">
    <mergeCell ref="F4:F6"/>
    <mergeCell ref="G4:G6"/>
    <mergeCell ref="H4:H6"/>
    <mergeCell ref="A1:E1"/>
    <mergeCell ref="F1:U1"/>
    <mergeCell ref="A2:H3"/>
    <mergeCell ref="I2:M3"/>
    <mergeCell ref="N2:U3"/>
    <mergeCell ref="G7:G16"/>
    <mergeCell ref="A61:C61"/>
    <mergeCell ref="D61:U61"/>
    <mergeCell ref="I4:L5"/>
    <mergeCell ref="M4:M6"/>
    <mergeCell ref="A7:A17"/>
    <mergeCell ref="A18:A37"/>
    <mergeCell ref="G18:G37"/>
    <mergeCell ref="N4:U4"/>
    <mergeCell ref="N5:N6"/>
    <mergeCell ref="O5:U5"/>
    <mergeCell ref="A4:A6"/>
    <mergeCell ref="B4:B6"/>
    <mergeCell ref="C4:C6"/>
    <mergeCell ref="D4:D6"/>
    <mergeCell ref="E4:E6"/>
    <mergeCell ref="A62:C62"/>
    <mergeCell ref="D62:U62"/>
    <mergeCell ref="A63:C63"/>
    <mergeCell ref="D63:U63"/>
    <mergeCell ref="A38:A60"/>
    <mergeCell ref="G38:G60"/>
    <mergeCell ref="I68:J68"/>
    <mergeCell ref="A64:C64"/>
    <mergeCell ref="D64:U64"/>
    <mergeCell ref="A65:C65"/>
    <mergeCell ref="D65:U65"/>
  </mergeCells>
  <printOptions horizontalCentered="1"/>
  <pageMargins left="0" right="0" top="1" bottom="0" header="0.05" footer="0"/>
  <pageSetup paperSize="9" scale="52" fitToHeight="3" orientation="landscape" r:id="rId1"/>
  <headerFooter>
    <oddFooter>&amp;RPage&amp;Pof&amp;N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D1488DF-35C2-4D4C-88C1-16DDF5712F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FA97E1-C221-4ABC-8460-C94AFC14D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A61FE40-5526-41A5-AE54-F3A97287263F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 List </vt:lpstr>
      <vt:lpstr>'Item List '!Print_Area</vt:lpstr>
      <vt:lpstr>'Item List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MP/Kumar Bharat, L-08S(MXES)</dc:creator>
  <cp:lastModifiedBy>G/Sharma Tarun, MGR(SVR)</cp:lastModifiedBy>
  <cp:lastPrinted>2018-04-20T11:45:38Z</cp:lastPrinted>
  <dcterms:created xsi:type="dcterms:W3CDTF">2015-06-28T09:43:27Z</dcterms:created>
  <dcterms:modified xsi:type="dcterms:W3CDTF">2018-05-08T07:04:54Z</dcterms:modified>
</cp:coreProperties>
</file>